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BAC8EF87-7DD7-44F7-B468-CBB1C1482C83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Sheet1" sheetId="1" r:id="rId1"/>
    <sheet name="Sheet2" sheetId="4" r:id="rId2"/>
    <sheet name="2022" sheetId="3" r:id="rId3"/>
    <sheet name="2024" sheetId="5" r:id="rId4"/>
    <sheet name="2026" sheetId="6" r:id="rId5"/>
  </sheets>
  <definedNames>
    <definedName name="_xlnm._FilterDatabase" localSheetId="0" hidden="1">Sheet1!$A$1:$T$1</definedName>
    <definedName name="Categorie">#REF!</definedName>
    <definedName name="VehicleRegistr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6" l="1"/>
  <c r="N47" i="5" l="1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M58" i="5" l="1"/>
  <c r="N46" i="5" l="1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9" i="5"/>
  <c r="O39" i="5" s="1"/>
  <c r="N38" i="5"/>
  <c r="O38" i="5" s="1"/>
  <c r="N37" i="5"/>
  <c r="O37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O7" i="5" l="1"/>
  <c r="O58" i="5" s="1"/>
  <c r="O59" i="5" s="1"/>
  <c r="N58" i="5"/>
  <c r="N56" i="3"/>
  <c r="O56" i="3"/>
  <c r="O56" i="1" l="1"/>
  <c r="N56" i="1"/>
</calcChain>
</file>

<file path=xl/sharedStrings.xml><?xml version="1.0" encoding="utf-8"?>
<sst xmlns="http://schemas.openxmlformats.org/spreadsheetml/2006/main" count="1489" uniqueCount="277">
  <si>
    <t>Marca</t>
  </si>
  <si>
    <t>Nr Inmatric</t>
  </si>
  <si>
    <t>Dacia</t>
  </si>
  <si>
    <t>Mercedes-Benz</t>
  </si>
  <si>
    <t>FIAT</t>
  </si>
  <si>
    <t>Volkswagen</t>
  </si>
  <si>
    <t>FORD</t>
  </si>
  <si>
    <t>CITROËN</t>
  </si>
  <si>
    <t>RENAULT</t>
  </si>
  <si>
    <t>ZFA18800001018782</t>
  </si>
  <si>
    <t>UU1LSDAMH39210390</t>
  </si>
  <si>
    <t>WV1ZZZ7HZCH116233</t>
  </si>
  <si>
    <t>WDF63960513402302</t>
  </si>
  <si>
    <t>WDB9066331S285703</t>
  </si>
  <si>
    <t>WFOXXXTTFX7J57358</t>
  </si>
  <si>
    <t>UU1HSDJ9G53722649</t>
  </si>
  <si>
    <t>ZFA18800001021944</t>
  </si>
  <si>
    <t>WV1ZZZ7HZ8H045462</t>
  </si>
  <si>
    <t>WDF63960513414590</t>
  </si>
  <si>
    <t>WDF63960583425831</t>
  </si>
  <si>
    <t>WDF63960583426175</t>
  </si>
  <si>
    <t>WV1ZZZ7HZFH025945</t>
  </si>
  <si>
    <t>WV1ZZZ7HZCH048562</t>
  </si>
  <si>
    <t>VF7YCUMFB12083300</t>
  </si>
  <si>
    <t>VF7YCUMFB12091453</t>
  </si>
  <si>
    <t>VF7YCUMFB12100122</t>
  </si>
  <si>
    <t>WV1ZZZ7HZEH020735</t>
  </si>
  <si>
    <t>WV1ZZZ7HZFH024940</t>
  </si>
  <si>
    <t>WV1ZZZ7HZFH022593</t>
  </si>
  <si>
    <t>WV1ZZZ2EZF6022907</t>
  </si>
  <si>
    <t>ZFA18800001019569</t>
  </si>
  <si>
    <t>WV1ZZZ2EZA6010796</t>
  </si>
  <si>
    <t>WV1ZZZ7HZFH081266</t>
  </si>
  <si>
    <t>WV1ZZZ7HZFH081358</t>
  </si>
  <si>
    <t>VF7YCUMFB12085640</t>
  </si>
  <si>
    <t>VF1MA000561643315</t>
  </si>
  <si>
    <t>VF1MA000661635465</t>
  </si>
  <si>
    <t>VF1MA000761643428</t>
  </si>
  <si>
    <t>VF1MA000861643423</t>
  </si>
  <si>
    <t>VF1MA000961643348</t>
  </si>
  <si>
    <t>VF1MA000761635457</t>
  </si>
  <si>
    <t>VF1MA000361643362</t>
  </si>
  <si>
    <t>VS 02 SAJ</t>
  </si>
  <si>
    <t>VS 05 HMP</t>
  </si>
  <si>
    <t>VS 05 SAJ</t>
  </si>
  <si>
    <t>VS 05 SJU</t>
  </si>
  <si>
    <t>VS 06 SAJ</t>
  </si>
  <si>
    <t>VS 14 SAJ</t>
  </si>
  <si>
    <t>VS 15 SAJ</t>
  </si>
  <si>
    <t>VS 17 SAJ</t>
  </si>
  <si>
    <t>VS 25 SAJ</t>
  </si>
  <si>
    <t>VS 28 SAJ</t>
  </si>
  <si>
    <t>VS 30 SAJ</t>
  </si>
  <si>
    <t>VS 31 SAJ</t>
  </si>
  <si>
    <t>VS 32 SAJ</t>
  </si>
  <si>
    <t>VS 33 SAJ</t>
  </si>
  <si>
    <t>VS 34 SAJ</t>
  </si>
  <si>
    <t>VS 39 SAJ</t>
  </si>
  <si>
    <t>VS 40 SAJ</t>
  </si>
  <si>
    <t>VS 41 SAJ</t>
  </si>
  <si>
    <t>VS 42 SAJ</t>
  </si>
  <si>
    <t>VS 43 SAJ</t>
  </si>
  <si>
    <t>VS 44 SAJ</t>
  </si>
  <si>
    <t>VS 45 SAJ</t>
  </si>
  <si>
    <t>VS 46 SAJ</t>
  </si>
  <si>
    <t>VS 47 SAJ</t>
  </si>
  <si>
    <t>VS 48 SAJ</t>
  </si>
  <si>
    <t>VS 50 SAJ</t>
  </si>
  <si>
    <t>VS 51 SAJ</t>
  </si>
  <si>
    <t>VS 52 SAJ</t>
  </si>
  <si>
    <t>VS 53 SAJ</t>
  </si>
  <si>
    <t>VS 80 SAJ</t>
  </si>
  <si>
    <t>VS 57 SAJ</t>
  </si>
  <si>
    <t>VS 58 SAJ</t>
  </si>
  <si>
    <t>VS 59 SAJ</t>
  </si>
  <si>
    <t>VS 60 SAJ</t>
  </si>
  <si>
    <t>VS 61 SAJ</t>
  </si>
  <si>
    <t>VS 62 SAJ</t>
  </si>
  <si>
    <t>VS 63 SAJ</t>
  </si>
  <si>
    <t>data expirare</t>
  </si>
  <si>
    <t>18,10,2020</t>
  </si>
  <si>
    <t>02,10,2020</t>
  </si>
  <si>
    <t>30,09,2020</t>
  </si>
  <si>
    <t>19,10,2020</t>
  </si>
  <si>
    <t>07,10,2020</t>
  </si>
  <si>
    <t>27,10,2020</t>
  </si>
  <si>
    <t>28,10,2020</t>
  </si>
  <si>
    <t>16,10,2020</t>
  </si>
  <si>
    <t>11,10,2020</t>
  </si>
  <si>
    <t>06,10,2020</t>
  </si>
  <si>
    <t>01,10,2020</t>
  </si>
  <si>
    <t>26,10,2020</t>
  </si>
  <si>
    <t>24,12,2020</t>
  </si>
  <si>
    <t>20,10,2020</t>
  </si>
  <si>
    <t>VF1MA000962834522</t>
  </si>
  <si>
    <t>VS23SAJ</t>
  </si>
  <si>
    <t>WV1ZZZ7HZKH158556</t>
  </si>
  <si>
    <t>VS64SAJ</t>
  </si>
  <si>
    <t>WV1ZZZ7HZKH158761</t>
  </si>
  <si>
    <t>VS65SAJ</t>
  </si>
  <si>
    <t>VF1MA000263726186</t>
  </si>
  <si>
    <t>VS66SAJ</t>
  </si>
  <si>
    <t>WV1ZZZ7HZKH156894</t>
  </si>
  <si>
    <t>VS67SAJ</t>
  </si>
  <si>
    <t>VF1MA000163726261</t>
  </si>
  <si>
    <t>VS68SAJ</t>
  </si>
  <si>
    <t>VF1MA000362489228</t>
  </si>
  <si>
    <t>VS77SAJ</t>
  </si>
  <si>
    <t>VF1MA000062489185</t>
  </si>
  <si>
    <t>VS88SAJ</t>
  </si>
  <si>
    <t>10,12,2020</t>
  </si>
  <si>
    <t>12,02,2021</t>
  </si>
  <si>
    <t>01.02.2021</t>
  </si>
  <si>
    <t>NR. CRT.</t>
  </si>
  <si>
    <t>SERIE SASIU</t>
  </si>
  <si>
    <t>NUMAR INMATRICULARE</t>
  </si>
  <si>
    <t>CATEGORIE</t>
  </si>
  <si>
    <t>MARCA</t>
  </si>
  <si>
    <t>MODEL</t>
  </si>
  <si>
    <t>AN FABRICATIE</t>
  </si>
  <si>
    <t>CAPACITATE CILINDRICA</t>
  </si>
  <si>
    <t>PUTERE KW</t>
  </si>
  <si>
    <t>MASA MAXIMA AUTORIZATA</t>
  </si>
  <si>
    <t>NUMAR LOCURI</t>
  </si>
  <si>
    <t>MONEDA</t>
  </si>
  <si>
    <t>VEHICUL  SPECIAL</t>
  </si>
  <si>
    <t>PUNTO</t>
  </si>
  <si>
    <t>RON</t>
  </si>
  <si>
    <t>AUTOTURISM</t>
  </si>
  <si>
    <t>LOGAN</t>
  </si>
  <si>
    <t>TRANSPORTER</t>
  </si>
  <si>
    <t>VITO</t>
  </si>
  <si>
    <t>SPRINTER</t>
  </si>
  <si>
    <t>TRANSIT</t>
  </si>
  <si>
    <t xml:space="preserve">Dacia </t>
  </si>
  <si>
    <t>DUSTER</t>
  </si>
  <si>
    <t>AUTOUTILITARA</t>
  </si>
  <si>
    <t>JUMPER</t>
  </si>
  <si>
    <t>CRAFTER</t>
  </si>
  <si>
    <t>Renault</t>
  </si>
  <si>
    <t>Master</t>
  </si>
  <si>
    <t>VS57SAJ</t>
  </si>
  <si>
    <t>VS58SAJ</t>
  </si>
  <si>
    <t>VS59SAJ</t>
  </si>
  <si>
    <t>VS60SAJ</t>
  </si>
  <si>
    <t>VS61SAJ</t>
  </si>
  <si>
    <t>VS62SAJ</t>
  </si>
  <si>
    <t>VS63SAJ</t>
  </si>
  <si>
    <t>Transporter</t>
  </si>
  <si>
    <t>DATA INCEPUT</t>
  </si>
  <si>
    <t>WDB9036621R302233</t>
  </si>
  <si>
    <t>SPRINTER 316 CDI</t>
  </si>
  <si>
    <t>UU1D4716753466328</t>
  </si>
  <si>
    <t>18.01.2021</t>
  </si>
  <si>
    <t>06.01.2021</t>
  </si>
  <si>
    <t>20.01.2021</t>
  </si>
  <si>
    <t>01.01.2021</t>
  </si>
  <si>
    <t>19.01.2021</t>
  </si>
  <si>
    <t>07.01.2021</t>
  </si>
  <si>
    <t>10.01.2021</t>
  </si>
  <si>
    <t>26.01.2021</t>
  </si>
  <si>
    <t>02.01.2021</t>
  </si>
  <si>
    <t>28.01.2021</t>
  </si>
  <si>
    <t>27.01.2021</t>
  </si>
  <si>
    <t>11.01.2021</t>
  </si>
  <si>
    <t>13.02.2021</t>
  </si>
  <si>
    <t>11.12.2020</t>
  </si>
  <si>
    <t>02.02.2021</t>
  </si>
  <si>
    <t>08.01.2021</t>
  </si>
  <si>
    <t xml:space="preserve">Anexa nr. la polita RCA </t>
  </si>
  <si>
    <t>PRIMA  DE ASIGURARE MRDIE PE PIATA 12 LUNI</t>
  </si>
  <si>
    <t>PRIMA DE ASIGURARE MEDIE PE PIATA 18 LUNI</t>
  </si>
  <si>
    <t>31.12.2021</t>
  </si>
  <si>
    <t>01.01.2022</t>
  </si>
  <si>
    <t>04.01.2022</t>
  </si>
  <si>
    <t>05.01.2022</t>
  </si>
  <si>
    <t>06.01.2022</t>
  </si>
  <si>
    <t>09.01.2022</t>
  </si>
  <si>
    <t>10.01.2022</t>
  </si>
  <si>
    <t>17.01.2022</t>
  </si>
  <si>
    <t>18.01.2022</t>
  </si>
  <si>
    <t>19.01.2022</t>
  </si>
  <si>
    <t>25.01.2022</t>
  </si>
  <si>
    <t>26.01.2022</t>
  </si>
  <si>
    <t>27.01.2022</t>
  </si>
  <si>
    <t>07.03.2022</t>
  </si>
  <si>
    <t xml:space="preserve"> WV1ZZZ7HZKH018083</t>
  </si>
  <si>
    <t>VS 99 SAJ</t>
  </si>
  <si>
    <t>ZFA26300006V10619</t>
  </si>
  <si>
    <t>VS 07 TES</t>
  </si>
  <si>
    <t>DOBLO</t>
  </si>
  <si>
    <t>WV1ZZZ7HZFH079282</t>
  </si>
  <si>
    <t>01.01.2025</t>
  </si>
  <si>
    <t>18.01.2025</t>
  </si>
  <si>
    <t>06.01.2025</t>
  </si>
  <si>
    <t>01.07.2025</t>
  </si>
  <si>
    <t>26.01.2025</t>
  </si>
  <si>
    <t>17.01.2025</t>
  </si>
  <si>
    <t>09.01.2025</t>
  </si>
  <si>
    <t>10.01.2025</t>
  </si>
  <si>
    <t>05.01.2025</t>
  </si>
  <si>
    <t>25.01.2025</t>
  </si>
  <si>
    <t>19.01.2025</t>
  </si>
  <si>
    <t>07.03.2025</t>
  </si>
  <si>
    <t>27.03.2025</t>
  </si>
  <si>
    <t>28.05.2025</t>
  </si>
  <si>
    <t>PRIMA  DE ASIGURARE PE PIATA 6 LUNI 2024</t>
  </si>
  <si>
    <t>MAN</t>
  </si>
  <si>
    <t>27.01.2025</t>
  </si>
  <si>
    <t>PRIMA DE ASIGURARE MEDIE PE PIATA 18 LUNI INDEXATA CU 30%</t>
  </si>
  <si>
    <t>VS 98 SAJ</t>
  </si>
  <si>
    <t>VF1MA000459979649</t>
  </si>
  <si>
    <t>VS 26 SAJ</t>
  </si>
  <si>
    <t>WV1ZZZSY7S9064612</t>
  </si>
  <si>
    <t>VS 37 SAJ</t>
  </si>
  <si>
    <t>WV1ZZZSY3S9066910</t>
  </si>
  <si>
    <t>VS 69 SAJ</t>
  </si>
  <si>
    <t>WV1ZZZSY2T9002018</t>
  </si>
  <si>
    <t>VS 70 SAJ</t>
  </si>
  <si>
    <t>WV1ZZZSY7T9011278</t>
  </si>
  <si>
    <t>VS 81 SAJ</t>
  </si>
  <si>
    <t>WV1ZZZSY8T9008194</t>
  </si>
  <si>
    <t>VS 49 SAJ</t>
  </si>
  <si>
    <t>WMA16VUZ5S9024479</t>
  </si>
  <si>
    <t>nou 5</t>
  </si>
  <si>
    <t>nou 6</t>
  </si>
  <si>
    <t>nou 7</t>
  </si>
  <si>
    <t>nou 8</t>
  </si>
  <si>
    <t>nou 9</t>
  </si>
  <si>
    <t>nou 10</t>
  </si>
  <si>
    <t>VF1VA000271242312</t>
  </si>
  <si>
    <t>VS 54 SAJ</t>
  </si>
  <si>
    <t>VF1VA000971242291</t>
  </si>
  <si>
    <t>VS 55 SAJ</t>
  </si>
  <si>
    <t>WV1ZZZSY6T9022482</t>
  </si>
  <si>
    <t>WV1ZZZSYXT9025272</t>
  </si>
  <si>
    <t>VS 71 SAJ</t>
  </si>
  <si>
    <t>VS 73 SAJ</t>
  </si>
  <si>
    <t>WV1ZZZSY0T9031064</t>
  </si>
  <si>
    <t>WV1ZZZSY6T9030906</t>
  </si>
  <si>
    <t>WMA16VUZ7T9007524</t>
  </si>
  <si>
    <t>VS 72 SAJ</t>
  </si>
  <si>
    <t>VS 74 SAJ</t>
  </si>
  <si>
    <t>VS 75 SAJ</t>
  </si>
  <si>
    <t>nou 1</t>
  </si>
  <si>
    <t>nou 2</t>
  </si>
  <si>
    <t>nou 3</t>
  </si>
  <si>
    <t>nou 4</t>
  </si>
  <si>
    <t>30.06.2026</t>
  </si>
  <si>
    <t>04.07.2026</t>
  </si>
  <si>
    <t>05.07.2026</t>
  </si>
  <si>
    <t>08.07.2026</t>
  </si>
  <si>
    <t>09.07.2026</t>
  </si>
  <si>
    <t>16.07.2026</t>
  </si>
  <si>
    <t>18.07.2026</t>
  </si>
  <si>
    <t>24.07.2026</t>
  </si>
  <si>
    <t>25.07.2026</t>
  </si>
  <si>
    <t>07.09.2026</t>
  </si>
  <si>
    <t>27.05.2026</t>
  </si>
  <si>
    <t>07.06.2026</t>
  </si>
  <si>
    <t>06.08.2026</t>
  </si>
  <si>
    <t>31.08.2026</t>
  </si>
  <si>
    <t>01.10.2026</t>
  </si>
  <si>
    <t>10.10.2026</t>
  </si>
  <si>
    <t>10.10.2025</t>
  </si>
  <si>
    <t>16.10.2026</t>
  </si>
  <si>
    <t>12.11.2026</t>
  </si>
  <si>
    <t>07.12.2026</t>
  </si>
  <si>
    <t>21.12.2026</t>
  </si>
  <si>
    <t>31.01.2027</t>
  </si>
  <si>
    <t>18.02.2027</t>
  </si>
  <si>
    <t>22.03.2027</t>
  </si>
  <si>
    <t>DATA EXPIRARE</t>
  </si>
  <si>
    <t xml:space="preserve">Anexa nr. 1 la polita RCA </t>
  </si>
  <si>
    <t>PRIMA DE ASIGURARE  18 LUNI</t>
  </si>
  <si>
    <t>PRIMA DE ASIGURARE  6 LUNI</t>
  </si>
  <si>
    <t>PRIMA DE ASIGURARE  12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</si>
</sst>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3" fillId="0" borderId="0"/>
  </cellStyleXfs>
  <cellXfs count="40">
    <xf numFmtId="0" fontId="0" fillId="0" borderId="0" xfId="0"/>
    <xf numFmtId="0" fontId="2" fillId="2" borderId="1" xfId="1" applyFont="1" applyBorder="1"/>
    <xf numFmtId="0" fontId="2" fillId="3" borderId="1" xfId="1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3" fillId="0" borderId="1" xfId="2" applyBorder="1" applyAlignment="1">
      <alignment horizontal="center" vertical="center"/>
    </xf>
    <xf numFmtId="49" fontId="3" fillId="0" borderId="1" xfId="2" applyNumberFormat="1" applyBorder="1"/>
    <xf numFmtId="0" fontId="3" fillId="0" borderId="1" xfId="2" applyBorder="1"/>
    <xf numFmtId="0" fontId="7" fillId="0" borderId="1" xfId="2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0" xfId="0" applyNumberFormat="1"/>
    <xf numFmtId="1" fontId="3" fillId="0" borderId="1" xfId="2" applyNumberFormat="1" applyBorder="1" applyAlignment="1">
      <alignment horizont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7" fillId="0" borderId="0" xfId="0" applyFont="1"/>
    <xf numFmtId="1" fontId="0" fillId="0" borderId="1" xfId="0" applyNumberFormat="1" applyBorder="1" applyAlignment="1">
      <alignment horizontal="center"/>
    </xf>
    <xf numFmtId="49" fontId="3" fillId="0" borderId="3" xfId="2" applyNumberFormat="1" applyBorder="1"/>
    <xf numFmtId="0" fontId="3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</cellXfs>
  <cellStyles count="3">
    <cellStyle name="Calculation" xfId="1" builtinId="22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56"/>
  <sheetViews>
    <sheetView topLeftCell="D1" zoomScaleNormal="100" workbookViewId="0">
      <selection activeCell="D1" sqref="A1:XFD1048576"/>
    </sheetView>
  </sheetViews>
  <sheetFormatPr defaultRowHeight="15" x14ac:dyDescent="0.25"/>
  <cols>
    <col min="3" max="3" width="20.28515625" bestFit="1" customWidth="1"/>
    <col min="4" max="4" width="15.28515625" customWidth="1"/>
    <col min="5" max="5" width="19.7109375" customWidth="1"/>
    <col min="6" max="6" width="15.5703125" customWidth="1"/>
    <col min="7" max="7" width="19" customWidth="1"/>
    <col min="8" max="8" width="14.85546875" customWidth="1"/>
    <col min="9" max="9" width="13.28515625" customWidth="1"/>
    <col min="10" max="10" width="7.42578125" bestFit="1" customWidth="1"/>
    <col min="11" max="11" width="13.28515625" customWidth="1"/>
    <col min="12" max="12" width="8" customWidth="1"/>
    <col min="13" max="13" width="15.7109375" customWidth="1"/>
    <col min="14" max="15" width="16.28515625" customWidth="1"/>
    <col min="16" max="16" width="13.28515625" customWidth="1"/>
  </cols>
  <sheetData>
    <row r="3" spans="2:16" x14ac:dyDescent="0.25">
      <c r="B3" s="31" t="s">
        <v>169</v>
      </c>
    </row>
    <row r="6" spans="2:16" ht="43.9" customHeight="1" x14ac:dyDescent="0.25">
      <c r="B6" s="13" t="s">
        <v>113</v>
      </c>
      <c r="C6" s="13" t="s">
        <v>114</v>
      </c>
      <c r="D6" s="14" t="s">
        <v>115</v>
      </c>
      <c r="E6" s="13" t="s">
        <v>116</v>
      </c>
      <c r="F6" s="13" t="s">
        <v>117</v>
      </c>
      <c r="G6" s="13" t="s">
        <v>118</v>
      </c>
      <c r="H6" s="13" t="s">
        <v>119</v>
      </c>
      <c r="I6" s="15" t="s">
        <v>120</v>
      </c>
      <c r="J6" s="15" t="s">
        <v>121</v>
      </c>
      <c r="K6" s="15" t="s">
        <v>122</v>
      </c>
      <c r="L6" s="15" t="s">
        <v>123</v>
      </c>
      <c r="M6" s="15" t="s">
        <v>149</v>
      </c>
      <c r="N6" s="15" t="s">
        <v>170</v>
      </c>
      <c r="O6" s="15" t="s">
        <v>171</v>
      </c>
      <c r="P6" s="26" t="s">
        <v>124</v>
      </c>
    </row>
    <row r="7" spans="2:16" x14ac:dyDescent="0.25">
      <c r="B7" s="6">
        <v>1</v>
      </c>
      <c r="C7" s="5" t="s">
        <v>9</v>
      </c>
      <c r="D7" s="8" t="s">
        <v>43</v>
      </c>
      <c r="E7" s="6" t="s">
        <v>125</v>
      </c>
      <c r="F7" s="6" t="s">
        <v>4</v>
      </c>
      <c r="G7" s="6" t="s">
        <v>126</v>
      </c>
      <c r="H7" s="6">
        <v>2007</v>
      </c>
      <c r="I7" s="6">
        <v>1248</v>
      </c>
      <c r="J7" s="6">
        <v>51</v>
      </c>
      <c r="K7" s="6">
        <v>1490</v>
      </c>
      <c r="L7" s="6">
        <v>4</v>
      </c>
      <c r="M7" s="28" t="s">
        <v>161</v>
      </c>
      <c r="N7" s="32">
        <v>1000</v>
      </c>
      <c r="O7" s="32">
        <v>1500</v>
      </c>
      <c r="P7" s="6" t="s">
        <v>127</v>
      </c>
    </row>
    <row r="8" spans="2:16" x14ac:dyDescent="0.25">
      <c r="B8" s="6">
        <v>2</v>
      </c>
      <c r="C8" s="4" t="s">
        <v>150</v>
      </c>
      <c r="D8" s="7" t="s">
        <v>42</v>
      </c>
      <c r="E8" s="3" t="s">
        <v>125</v>
      </c>
      <c r="F8" s="3" t="s">
        <v>3</v>
      </c>
      <c r="G8" s="25" t="s">
        <v>151</v>
      </c>
      <c r="H8" s="6">
        <v>2001</v>
      </c>
      <c r="I8" s="4">
        <v>2685</v>
      </c>
      <c r="J8" s="4">
        <v>115</v>
      </c>
      <c r="K8" s="4">
        <v>3500</v>
      </c>
      <c r="L8" s="6">
        <v>5</v>
      </c>
      <c r="M8" s="28" t="s">
        <v>153</v>
      </c>
      <c r="N8" s="32">
        <v>1000</v>
      </c>
      <c r="O8" s="32">
        <v>1500</v>
      </c>
      <c r="P8" s="6" t="s">
        <v>127</v>
      </c>
    </row>
    <row r="9" spans="2:16" x14ac:dyDescent="0.25">
      <c r="B9" s="6">
        <v>3</v>
      </c>
      <c r="C9" s="16" t="s">
        <v>10</v>
      </c>
      <c r="D9" s="17" t="s">
        <v>44</v>
      </c>
      <c r="E9" s="18" t="s">
        <v>128</v>
      </c>
      <c r="F9" s="16" t="s">
        <v>2</v>
      </c>
      <c r="G9" s="18" t="s">
        <v>129</v>
      </c>
      <c r="H9" s="6">
        <v>2008</v>
      </c>
      <c r="I9" s="16">
        <v>1598</v>
      </c>
      <c r="J9" s="16">
        <v>77</v>
      </c>
      <c r="K9" s="16">
        <v>1600</v>
      </c>
      <c r="L9" s="3">
        <v>5</v>
      </c>
      <c r="M9" s="28" t="s">
        <v>156</v>
      </c>
      <c r="N9" s="32">
        <v>1000</v>
      </c>
      <c r="O9" s="32">
        <v>1500</v>
      </c>
      <c r="P9" s="6" t="s">
        <v>127</v>
      </c>
    </row>
    <row r="10" spans="2:16" x14ac:dyDescent="0.25">
      <c r="B10" s="6">
        <v>4</v>
      </c>
      <c r="C10" s="16" t="s">
        <v>11</v>
      </c>
      <c r="D10" s="17" t="s">
        <v>45</v>
      </c>
      <c r="E10" s="18" t="s">
        <v>125</v>
      </c>
      <c r="F10" s="16" t="s">
        <v>5</v>
      </c>
      <c r="G10" s="18" t="s">
        <v>130</v>
      </c>
      <c r="H10" s="6">
        <v>2012</v>
      </c>
      <c r="I10" s="16">
        <v>1968</v>
      </c>
      <c r="J10" s="16">
        <v>75</v>
      </c>
      <c r="K10" s="16">
        <v>3200</v>
      </c>
      <c r="L10" s="3">
        <v>5</v>
      </c>
      <c r="M10" s="28" t="s">
        <v>157</v>
      </c>
      <c r="N10" s="32">
        <v>1000</v>
      </c>
      <c r="O10" s="32">
        <v>1500</v>
      </c>
      <c r="P10" s="6" t="s">
        <v>127</v>
      </c>
    </row>
    <row r="11" spans="2:16" x14ac:dyDescent="0.25">
      <c r="B11" s="6">
        <v>5</v>
      </c>
      <c r="C11" s="16" t="s">
        <v>12</v>
      </c>
      <c r="D11" s="17" t="s">
        <v>46</v>
      </c>
      <c r="E11" s="18" t="s">
        <v>125</v>
      </c>
      <c r="F11" s="16" t="s">
        <v>3</v>
      </c>
      <c r="G11" s="18" t="s">
        <v>131</v>
      </c>
      <c r="H11" s="6">
        <v>2008</v>
      </c>
      <c r="I11" s="16">
        <v>2148</v>
      </c>
      <c r="J11" s="16">
        <v>110</v>
      </c>
      <c r="K11" s="16">
        <v>2940</v>
      </c>
      <c r="L11" s="3">
        <v>4</v>
      </c>
      <c r="M11" s="28" t="s">
        <v>158</v>
      </c>
      <c r="N11" s="32">
        <v>1000</v>
      </c>
      <c r="O11" s="32">
        <v>1500</v>
      </c>
      <c r="P11" s="6" t="s">
        <v>127</v>
      </c>
    </row>
    <row r="12" spans="2:16" x14ac:dyDescent="0.25">
      <c r="B12" s="6">
        <v>6</v>
      </c>
      <c r="C12" s="4" t="s">
        <v>152</v>
      </c>
      <c r="D12" s="7" t="s">
        <v>47</v>
      </c>
      <c r="E12" s="4" t="s">
        <v>2</v>
      </c>
      <c r="F12" s="4" t="s">
        <v>2</v>
      </c>
      <c r="G12" s="4">
        <v>1304</v>
      </c>
      <c r="H12" s="6">
        <v>2005</v>
      </c>
      <c r="I12" s="4">
        <v>1870</v>
      </c>
      <c r="J12" s="4">
        <v>45</v>
      </c>
      <c r="K12" s="4">
        <v>2000</v>
      </c>
      <c r="L12" s="4">
        <v>4</v>
      </c>
      <c r="M12" s="28" t="s">
        <v>157</v>
      </c>
      <c r="N12" s="32">
        <v>1000</v>
      </c>
      <c r="O12" s="32">
        <v>1500</v>
      </c>
      <c r="P12" s="6" t="s">
        <v>127</v>
      </c>
    </row>
    <row r="13" spans="2:16" x14ac:dyDescent="0.25">
      <c r="B13" s="6">
        <v>7</v>
      </c>
      <c r="C13" s="16" t="s">
        <v>13</v>
      </c>
      <c r="D13" s="17" t="s">
        <v>48</v>
      </c>
      <c r="E13" s="18" t="s">
        <v>125</v>
      </c>
      <c r="F13" s="16" t="s">
        <v>3</v>
      </c>
      <c r="G13" s="18" t="s">
        <v>132</v>
      </c>
      <c r="H13" s="6">
        <v>2008</v>
      </c>
      <c r="I13" s="16">
        <v>2987</v>
      </c>
      <c r="J13" s="16">
        <v>135</v>
      </c>
      <c r="K13" s="16">
        <v>3880</v>
      </c>
      <c r="L13" s="3">
        <v>5</v>
      </c>
      <c r="M13" s="28" t="s">
        <v>156</v>
      </c>
      <c r="N13" s="32">
        <v>1000</v>
      </c>
      <c r="O13" s="32">
        <v>1500</v>
      </c>
      <c r="P13" s="6" t="s">
        <v>127</v>
      </c>
    </row>
    <row r="14" spans="2:16" x14ac:dyDescent="0.25">
      <c r="B14" s="6">
        <v>8</v>
      </c>
      <c r="C14" s="16" t="s">
        <v>14</v>
      </c>
      <c r="D14" s="17" t="s">
        <v>49</v>
      </c>
      <c r="E14" s="18" t="s">
        <v>125</v>
      </c>
      <c r="F14" s="16" t="s">
        <v>6</v>
      </c>
      <c r="G14" s="18" t="s">
        <v>133</v>
      </c>
      <c r="H14" s="6">
        <v>2007</v>
      </c>
      <c r="I14" s="16">
        <v>2402</v>
      </c>
      <c r="J14" s="16">
        <v>85</v>
      </c>
      <c r="K14" s="16">
        <v>3500</v>
      </c>
      <c r="L14" s="3">
        <v>8</v>
      </c>
      <c r="M14" s="28" t="s">
        <v>156</v>
      </c>
      <c r="N14" s="32">
        <v>1000</v>
      </c>
      <c r="O14" s="32">
        <v>1500</v>
      </c>
      <c r="P14" s="6" t="s">
        <v>127</v>
      </c>
    </row>
    <row r="15" spans="2:16" x14ac:dyDescent="0.25">
      <c r="B15" s="6">
        <v>9</v>
      </c>
      <c r="C15" s="16" t="s">
        <v>15</v>
      </c>
      <c r="D15" s="17" t="s">
        <v>50</v>
      </c>
      <c r="E15" s="18" t="s">
        <v>128</v>
      </c>
      <c r="F15" s="16" t="s">
        <v>134</v>
      </c>
      <c r="G15" s="18" t="s">
        <v>135</v>
      </c>
      <c r="H15" s="6">
        <v>2015</v>
      </c>
      <c r="I15" s="16">
        <v>1461</v>
      </c>
      <c r="J15" s="16">
        <v>80</v>
      </c>
      <c r="K15" s="16">
        <v>1875</v>
      </c>
      <c r="L15" s="3">
        <v>5</v>
      </c>
      <c r="M15" s="28" t="s">
        <v>168</v>
      </c>
      <c r="N15" s="32">
        <v>1000</v>
      </c>
      <c r="O15" s="32">
        <v>1500</v>
      </c>
      <c r="P15" s="6" t="s">
        <v>127</v>
      </c>
    </row>
    <row r="16" spans="2:16" x14ac:dyDescent="0.25">
      <c r="B16" s="6">
        <v>10</v>
      </c>
      <c r="C16" s="16" t="s">
        <v>16</v>
      </c>
      <c r="D16" s="17" t="s">
        <v>51</v>
      </c>
      <c r="E16" s="19" t="s">
        <v>125</v>
      </c>
      <c r="F16" s="19" t="s">
        <v>4</v>
      </c>
      <c r="G16" s="19" t="s">
        <v>126</v>
      </c>
      <c r="H16" s="6">
        <v>2007</v>
      </c>
      <c r="I16" s="19">
        <v>1248</v>
      </c>
      <c r="J16" s="19">
        <v>51</v>
      </c>
      <c r="K16" s="19">
        <v>1490</v>
      </c>
      <c r="L16" s="5">
        <v>4</v>
      </c>
      <c r="M16" s="28" t="s">
        <v>158</v>
      </c>
      <c r="N16" s="32">
        <v>1000</v>
      </c>
      <c r="O16" s="32">
        <v>1500</v>
      </c>
      <c r="P16" s="6" t="s">
        <v>127</v>
      </c>
    </row>
    <row r="17" spans="2:16" x14ac:dyDescent="0.25">
      <c r="B17" s="6">
        <v>11</v>
      </c>
      <c r="C17" s="16" t="s">
        <v>17</v>
      </c>
      <c r="D17" s="17" t="s">
        <v>52</v>
      </c>
      <c r="E17" s="16" t="s">
        <v>125</v>
      </c>
      <c r="F17" s="16" t="s">
        <v>5</v>
      </c>
      <c r="G17" s="16" t="s">
        <v>130</v>
      </c>
      <c r="H17" s="6">
        <v>2008</v>
      </c>
      <c r="I17" s="16">
        <v>2461</v>
      </c>
      <c r="J17" s="16">
        <v>128</v>
      </c>
      <c r="K17" s="16">
        <v>3200</v>
      </c>
      <c r="L17" s="3">
        <v>5</v>
      </c>
      <c r="M17" s="28" t="s">
        <v>158</v>
      </c>
      <c r="N17" s="32">
        <v>1000</v>
      </c>
      <c r="O17" s="32">
        <v>1500</v>
      </c>
      <c r="P17" s="6" t="s">
        <v>127</v>
      </c>
    </row>
    <row r="18" spans="2:16" x14ac:dyDescent="0.25">
      <c r="B18" s="6">
        <v>12</v>
      </c>
      <c r="C18" s="16" t="s">
        <v>18</v>
      </c>
      <c r="D18" s="17" t="s">
        <v>53</v>
      </c>
      <c r="E18" s="16" t="s">
        <v>125</v>
      </c>
      <c r="F18" s="16" t="s">
        <v>3</v>
      </c>
      <c r="G18" s="16" t="s">
        <v>131</v>
      </c>
      <c r="H18" s="6">
        <v>2008</v>
      </c>
      <c r="I18" s="16">
        <v>2148</v>
      </c>
      <c r="J18" s="16">
        <v>110</v>
      </c>
      <c r="K18" s="16">
        <v>2940</v>
      </c>
      <c r="L18" s="3">
        <v>4</v>
      </c>
      <c r="M18" s="28" t="s">
        <v>162</v>
      </c>
      <c r="N18" s="32">
        <v>1000</v>
      </c>
      <c r="O18" s="32">
        <v>1500</v>
      </c>
      <c r="P18" s="6" t="s">
        <v>127</v>
      </c>
    </row>
    <row r="19" spans="2:16" x14ac:dyDescent="0.25">
      <c r="B19" s="6">
        <v>13</v>
      </c>
      <c r="C19" s="16" t="s">
        <v>19</v>
      </c>
      <c r="D19" s="17" t="s">
        <v>55</v>
      </c>
      <c r="E19" s="16" t="s">
        <v>125</v>
      </c>
      <c r="F19" s="16" t="s">
        <v>3</v>
      </c>
      <c r="G19" s="16" t="s">
        <v>131</v>
      </c>
      <c r="H19" s="6">
        <v>2008</v>
      </c>
      <c r="I19" s="16">
        <v>2148</v>
      </c>
      <c r="J19" s="16">
        <v>110</v>
      </c>
      <c r="K19" s="16">
        <v>2940</v>
      </c>
      <c r="L19" s="3">
        <v>4</v>
      </c>
      <c r="M19" s="28" t="s">
        <v>156</v>
      </c>
      <c r="N19" s="32">
        <v>1000</v>
      </c>
      <c r="O19" s="32">
        <v>1500</v>
      </c>
      <c r="P19" s="6" t="s">
        <v>127</v>
      </c>
    </row>
    <row r="20" spans="2:16" x14ac:dyDescent="0.25">
      <c r="B20" s="6">
        <v>14</v>
      </c>
      <c r="C20" s="16" t="s">
        <v>20</v>
      </c>
      <c r="D20" s="17" t="s">
        <v>56</v>
      </c>
      <c r="E20" s="16" t="s">
        <v>125</v>
      </c>
      <c r="F20" s="16" t="s">
        <v>3</v>
      </c>
      <c r="G20" s="16" t="s">
        <v>131</v>
      </c>
      <c r="H20" s="6">
        <v>2008</v>
      </c>
      <c r="I20" s="16">
        <v>2148</v>
      </c>
      <c r="J20" s="16">
        <v>110</v>
      </c>
      <c r="K20" s="16">
        <v>2940</v>
      </c>
      <c r="L20" s="3">
        <v>4</v>
      </c>
      <c r="M20" s="28" t="s">
        <v>156</v>
      </c>
      <c r="N20" s="32">
        <v>1000</v>
      </c>
      <c r="O20" s="32">
        <v>1500</v>
      </c>
      <c r="P20" s="6" t="s">
        <v>127</v>
      </c>
    </row>
    <row r="21" spans="2:16" x14ac:dyDescent="0.25">
      <c r="B21" s="6">
        <v>15</v>
      </c>
      <c r="C21" s="16" t="s">
        <v>21</v>
      </c>
      <c r="D21" s="17" t="s">
        <v>57</v>
      </c>
      <c r="E21" s="16" t="s">
        <v>136</v>
      </c>
      <c r="F21" s="16" t="s">
        <v>5</v>
      </c>
      <c r="G21" s="16" t="s">
        <v>130</v>
      </c>
      <c r="H21" s="6">
        <v>2014</v>
      </c>
      <c r="I21" s="16">
        <v>1968</v>
      </c>
      <c r="J21" s="16">
        <v>132</v>
      </c>
      <c r="K21" s="16">
        <v>3000</v>
      </c>
      <c r="L21" s="3">
        <v>4</v>
      </c>
      <c r="M21" s="28" t="s">
        <v>163</v>
      </c>
      <c r="N21" s="32">
        <v>1000</v>
      </c>
      <c r="O21" s="32">
        <v>1500</v>
      </c>
      <c r="P21" s="6" t="s">
        <v>127</v>
      </c>
    </row>
    <row r="22" spans="2:16" x14ac:dyDescent="0.25">
      <c r="B22" s="6">
        <v>16</v>
      </c>
      <c r="C22" s="16" t="s">
        <v>22</v>
      </c>
      <c r="D22" s="17" t="s">
        <v>58</v>
      </c>
      <c r="E22" s="16" t="s">
        <v>125</v>
      </c>
      <c r="F22" s="16" t="s">
        <v>5</v>
      </c>
      <c r="G22" s="16" t="s">
        <v>130</v>
      </c>
      <c r="H22" s="6">
        <v>2012</v>
      </c>
      <c r="I22" s="16">
        <v>1968</v>
      </c>
      <c r="J22" s="16">
        <v>132</v>
      </c>
      <c r="K22" s="16">
        <v>3000</v>
      </c>
      <c r="L22" s="3">
        <v>4</v>
      </c>
      <c r="M22" s="28" t="s">
        <v>153</v>
      </c>
      <c r="N22" s="32">
        <v>1000</v>
      </c>
      <c r="O22" s="32">
        <v>1500</v>
      </c>
      <c r="P22" s="6" t="s">
        <v>127</v>
      </c>
    </row>
    <row r="23" spans="2:16" x14ac:dyDescent="0.25">
      <c r="B23" s="6">
        <v>17</v>
      </c>
      <c r="C23" s="16" t="s">
        <v>23</v>
      </c>
      <c r="D23" s="17" t="s">
        <v>59</v>
      </c>
      <c r="E23" s="16" t="s">
        <v>136</v>
      </c>
      <c r="F23" s="16" t="s">
        <v>7</v>
      </c>
      <c r="G23" s="16" t="s">
        <v>137</v>
      </c>
      <c r="H23" s="6">
        <v>2011</v>
      </c>
      <c r="I23" s="16">
        <v>2198</v>
      </c>
      <c r="J23" s="16">
        <v>110</v>
      </c>
      <c r="K23" s="16">
        <v>3500</v>
      </c>
      <c r="L23" s="3">
        <v>5</v>
      </c>
      <c r="M23" s="28" t="s">
        <v>159</v>
      </c>
      <c r="N23" s="32">
        <v>1000</v>
      </c>
      <c r="O23" s="32">
        <v>1500</v>
      </c>
      <c r="P23" s="6" t="s">
        <v>127</v>
      </c>
    </row>
    <row r="24" spans="2:16" x14ac:dyDescent="0.25">
      <c r="B24" s="6">
        <v>18</v>
      </c>
      <c r="C24" s="16" t="s">
        <v>24</v>
      </c>
      <c r="D24" s="20" t="s">
        <v>60</v>
      </c>
      <c r="E24" s="16" t="s">
        <v>136</v>
      </c>
      <c r="F24" s="16" t="s">
        <v>7</v>
      </c>
      <c r="G24" s="16" t="s">
        <v>137</v>
      </c>
      <c r="H24" s="6">
        <v>2011</v>
      </c>
      <c r="I24" s="16">
        <v>2198</v>
      </c>
      <c r="J24" s="16">
        <v>110</v>
      </c>
      <c r="K24" s="16">
        <v>3500</v>
      </c>
      <c r="L24" s="3">
        <v>5</v>
      </c>
      <c r="M24" s="28" t="s">
        <v>164</v>
      </c>
      <c r="N24" s="32">
        <v>1000</v>
      </c>
      <c r="O24" s="32">
        <v>1500</v>
      </c>
      <c r="P24" s="6" t="s">
        <v>127</v>
      </c>
    </row>
    <row r="25" spans="2:16" x14ac:dyDescent="0.25">
      <c r="B25" s="6">
        <v>19</v>
      </c>
      <c r="C25" s="16" t="s">
        <v>25</v>
      </c>
      <c r="D25" s="20" t="s">
        <v>61</v>
      </c>
      <c r="E25" s="16" t="s">
        <v>136</v>
      </c>
      <c r="F25" s="16" t="s">
        <v>7</v>
      </c>
      <c r="G25" s="16" t="s">
        <v>137</v>
      </c>
      <c r="H25" s="6">
        <v>2011</v>
      </c>
      <c r="I25" s="16">
        <v>2198</v>
      </c>
      <c r="J25" s="16">
        <v>110</v>
      </c>
      <c r="K25" s="16">
        <v>3500</v>
      </c>
      <c r="L25" s="3">
        <v>5</v>
      </c>
      <c r="M25" s="28" t="s">
        <v>164</v>
      </c>
      <c r="N25" s="32">
        <v>1000</v>
      </c>
      <c r="O25" s="32">
        <v>1500</v>
      </c>
      <c r="P25" s="6" t="s">
        <v>127</v>
      </c>
    </row>
    <row r="26" spans="2:16" x14ac:dyDescent="0.25">
      <c r="B26" s="6">
        <v>20</v>
      </c>
      <c r="C26" s="16" t="s">
        <v>26</v>
      </c>
      <c r="D26" s="20" t="s">
        <v>62</v>
      </c>
      <c r="E26" s="16" t="s">
        <v>136</v>
      </c>
      <c r="F26" s="16" t="s">
        <v>5</v>
      </c>
      <c r="G26" s="16" t="s">
        <v>130</v>
      </c>
      <c r="H26" s="6">
        <v>2013</v>
      </c>
      <c r="I26" s="16">
        <v>1968</v>
      </c>
      <c r="J26" s="16">
        <v>132</v>
      </c>
      <c r="K26" s="16">
        <v>3000</v>
      </c>
      <c r="L26" s="3">
        <v>4</v>
      </c>
      <c r="M26" s="28" t="s">
        <v>157</v>
      </c>
      <c r="N26" s="32">
        <v>1000</v>
      </c>
      <c r="O26" s="32">
        <v>1500</v>
      </c>
      <c r="P26" s="6" t="s">
        <v>127</v>
      </c>
    </row>
    <row r="27" spans="2:16" x14ac:dyDescent="0.25">
      <c r="B27" s="6">
        <v>21</v>
      </c>
      <c r="C27" s="16" t="s">
        <v>27</v>
      </c>
      <c r="D27" s="20" t="s">
        <v>63</v>
      </c>
      <c r="E27" s="16" t="s">
        <v>136</v>
      </c>
      <c r="F27" s="16" t="s">
        <v>5</v>
      </c>
      <c r="G27" s="16" t="s">
        <v>130</v>
      </c>
      <c r="H27" s="6">
        <v>2014</v>
      </c>
      <c r="I27" s="16">
        <v>1968</v>
      </c>
      <c r="J27" s="16">
        <v>132</v>
      </c>
      <c r="K27" s="16">
        <v>3000</v>
      </c>
      <c r="L27" s="3">
        <v>4</v>
      </c>
      <c r="M27" s="28" t="s">
        <v>154</v>
      </c>
      <c r="N27" s="32">
        <v>1000</v>
      </c>
      <c r="O27" s="32">
        <v>1500</v>
      </c>
      <c r="P27" s="6" t="s">
        <v>127</v>
      </c>
    </row>
    <row r="28" spans="2:16" x14ac:dyDescent="0.25">
      <c r="B28" s="6">
        <v>22</v>
      </c>
      <c r="C28" s="16" t="s">
        <v>28</v>
      </c>
      <c r="D28" s="20" t="s">
        <v>64</v>
      </c>
      <c r="E28" s="16" t="s">
        <v>136</v>
      </c>
      <c r="F28" s="16" t="s">
        <v>5</v>
      </c>
      <c r="G28" s="16" t="s">
        <v>130</v>
      </c>
      <c r="H28" s="6">
        <v>2014</v>
      </c>
      <c r="I28" s="16">
        <v>1968</v>
      </c>
      <c r="J28" s="16">
        <v>132</v>
      </c>
      <c r="K28" s="16">
        <v>3000</v>
      </c>
      <c r="L28" s="3">
        <v>4</v>
      </c>
      <c r="M28" s="28" t="s">
        <v>153</v>
      </c>
      <c r="N28" s="32">
        <v>1000</v>
      </c>
      <c r="O28" s="32">
        <v>1500</v>
      </c>
      <c r="P28" s="6" t="s">
        <v>127</v>
      </c>
    </row>
    <row r="29" spans="2:16" x14ac:dyDescent="0.25">
      <c r="B29" s="6">
        <v>23</v>
      </c>
      <c r="C29" s="16" t="s">
        <v>29</v>
      </c>
      <c r="D29" s="20" t="s">
        <v>65</v>
      </c>
      <c r="E29" s="16" t="s">
        <v>125</v>
      </c>
      <c r="F29" s="16" t="s">
        <v>5</v>
      </c>
      <c r="G29" s="16" t="s">
        <v>138</v>
      </c>
      <c r="H29" s="6">
        <v>2014</v>
      </c>
      <c r="I29" s="16">
        <v>1968</v>
      </c>
      <c r="J29" s="16">
        <v>120</v>
      </c>
      <c r="K29" s="16">
        <v>3880</v>
      </c>
      <c r="L29" s="3">
        <v>7</v>
      </c>
      <c r="M29" s="28" t="s">
        <v>153</v>
      </c>
      <c r="N29" s="32">
        <v>1000</v>
      </c>
      <c r="O29" s="32">
        <v>1500</v>
      </c>
      <c r="P29" s="6" t="s">
        <v>127</v>
      </c>
    </row>
    <row r="30" spans="2:16" x14ac:dyDescent="0.25">
      <c r="B30" s="6">
        <v>24</v>
      </c>
      <c r="C30" s="16" t="s">
        <v>30</v>
      </c>
      <c r="D30" s="20" t="s">
        <v>66</v>
      </c>
      <c r="E30" s="19" t="s">
        <v>125</v>
      </c>
      <c r="F30" s="19" t="s">
        <v>4</v>
      </c>
      <c r="G30" s="19" t="s">
        <v>126</v>
      </c>
      <c r="H30" s="6">
        <v>2007</v>
      </c>
      <c r="I30" s="19">
        <v>1248</v>
      </c>
      <c r="J30" s="19">
        <v>51</v>
      </c>
      <c r="K30" s="19">
        <v>1490</v>
      </c>
      <c r="L30" s="5">
        <v>4</v>
      </c>
      <c r="M30" s="28" t="s">
        <v>154</v>
      </c>
      <c r="N30" s="32">
        <v>1000</v>
      </c>
      <c r="O30" s="32">
        <v>1500</v>
      </c>
      <c r="P30" s="6" t="s">
        <v>127</v>
      </c>
    </row>
    <row r="31" spans="2:16" x14ac:dyDescent="0.25">
      <c r="B31" s="6">
        <v>25</v>
      </c>
      <c r="C31" s="16" t="s">
        <v>31</v>
      </c>
      <c r="D31" s="20" t="s">
        <v>67</v>
      </c>
      <c r="E31" s="16" t="s">
        <v>125</v>
      </c>
      <c r="F31" s="16" t="s">
        <v>5</v>
      </c>
      <c r="G31" s="16" t="s">
        <v>138</v>
      </c>
      <c r="H31" s="6">
        <v>2010</v>
      </c>
      <c r="I31" s="16">
        <v>2461</v>
      </c>
      <c r="J31" s="16">
        <v>120</v>
      </c>
      <c r="K31" s="16">
        <v>3500</v>
      </c>
      <c r="L31" s="3">
        <v>4</v>
      </c>
      <c r="M31" s="28" t="s">
        <v>156</v>
      </c>
      <c r="N31" s="32">
        <v>1000</v>
      </c>
      <c r="O31" s="32">
        <v>1500</v>
      </c>
      <c r="P31" s="6" t="s">
        <v>127</v>
      </c>
    </row>
    <row r="32" spans="2:16" x14ac:dyDescent="0.25">
      <c r="B32" s="6">
        <v>26</v>
      </c>
      <c r="C32" s="21" t="s">
        <v>32</v>
      </c>
      <c r="D32" s="20" t="s">
        <v>68</v>
      </c>
      <c r="E32" s="16" t="s">
        <v>125</v>
      </c>
      <c r="F32" s="16" t="s">
        <v>5</v>
      </c>
      <c r="G32" s="16" t="s">
        <v>130</v>
      </c>
      <c r="H32" s="6">
        <v>2015</v>
      </c>
      <c r="I32" s="16">
        <v>1968</v>
      </c>
      <c r="J32" s="16">
        <v>132</v>
      </c>
      <c r="K32" s="21">
        <v>3000</v>
      </c>
      <c r="L32" s="26">
        <v>4</v>
      </c>
      <c r="M32" s="28" t="s">
        <v>154</v>
      </c>
      <c r="N32" s="32">
        <v>1000</v>
      </c>
      <c r="O32" s="32">
        <v>1500</v>
      </c>
      <c r="P32" s="6" t="s">
        <v>127</v>
      </c>
    </row>
    <row r="33" spans="2:16" x14ac:dyDescent="0.25">
      <c r="B33" s="6">
        <v>27</v>
      </c>
      <c r="C33" s="21" t="s">
        <v>33</v>
      </c>
      <c r="D33" s="20" t="s">
        <v>69</v>
      </c>
      <c r="E33" s="16" t="s">
        <v>125</v>
      </c>
      <c r="F33" s="16" t="s">
        <v>5</v>
      </c>
      <c r="G33" s="16" t="s">
        <v>130</v>
      </c>
      <c r="H33" s="6">
        <v>2015</v>
      </c>
      <c r="I33" s="16">
        <v>1968</v>
      </c>
      <c r="J33" s="16">
        <v>132</v>
      </c>
      <c r="K33" s="21">
        <v>3000</v>
      </c>
      <c r="L33" s="26">
        <v>4</v>
      </c>
      <c r="M33" s="28" t="s">
        <v>160</v>
      </c>
      <c r="N33" s="32">
        <v>1000</v>
      </c>
      <c r="O33" s="32">
        <v>1500</v>
      </c>
      <c r="P33" s="6" t="s">
        <v>127</v>
      </c>
    </row>
    <row r="34" spans="2:16" x14ac:dyDescent="0.25">
      <c r="B34" s="6">
        <v>28</v>
      </c>
      <c r="C34" s="16" t="s">
        <v>34</v>
      </c>
      <c r="D34" s="20" t="s">
        <v>71</v>
      </c>
      <c r="E34" s="16" t="s">
        <v>136</v>
      </c>
      <c r="F34" s="16" t="s">
        <v>7</v>
      </c>
      <c r="G34" s="16" t="s">
        <v>137</v>
      </c>
      <c r="H34" s="6">
        <v>2011</v>
      </c>
      <c r="I34" s="16">
        <v>2198</v>
      </c>
      <c r="J34" s="16">
        <v>110</v>
      </c>
      <c r="K34" s="16">
        <v>3500</v>
      </c>
      <c r="L34" s="3">
        <v>5</v>
      </c>
      <c r="M34" s="28" t="s">
        <v>160</v>
      </c>
      <c r="N34" s="32">
        <v>1000</v>
      </c>
      <c r="O34" s="32">
        <v>1500</v>
      </c>
      <c r="P34" s="6" t="s">
        <v>127</v>
      </c>
    </row>
    <row r="35" spans="2:16" x14ac:dyDescent="0.25">
      <c r="B35" s="6">
        <v>29</v>
      </c>
      <c r="C35" s="22" t="s">
        <v>94</v>
      </c>
      <c r="D35" s="29" t="s">
        <v>95</v>
      </c>
      <c r="E35" s="16" t="s">
        <v>125</v>
      </c>
      <c r="F35" s="18" t="s">
        <v>139</v>
      </c>
      <c r="G35" s="18" t="s">
        <v>140</v>
      </c>
      <c r="H35" s="6">
        <v>2019</v>
      </c>
      <c r="I35" s="18">
        <v>2299</v>
      </c>
      <c r="J35" s="18">
        <v>125</v>
      </c>
      <c r="K35" s="18">
        <v>3500</v>
      </c>
      <c r="L35" s="6">
        <v>5</v>
      </c>
      <c r="M35" s="28" t="s">
        <v>167</v>
      </c>
      <c r="N35" s="32">
        <v>1000</v>
      </c>
      <c r="O35" s="32">
        <v>1500</v>
      </c>
      <c r="P35" s="6" t="s">
        <v>127</v>
      </c>
    </row>
    <row r="36" spans="2:16" x14ac:dyDescent="0.25">
      <c r="B36" s="6">
        <v>30</v>
      </c>
      <c r="C36" s="23" t="s">
        <v>35</v>
      </c>
      <c r="D36" s="24" t="s">
        <v>141</v>
      </c>
      <c r="E36" s="16" t="s">
        <v>125</v>
      </c>
      <c r="F36" s="16" t="s">
        <v>139</v>
      </c>
      <c r="G36" s="18" t="s">
        <v>140</v>
      </c>
      <c r="H36" s="6">
        <v>2018</v>
      </c>
      <c r="I36" s="18">
        <v>2299</v>
      </c>
      <c r="J36" s="18">
        <v>125</v>
      </c>
      <c r="K36" s="18">
        <v>3500</v>
      </c>
      <c r="L36" s="6">
        <v>5</v>
      </c>
      <c r="M36" s="28" t="s">
        <v>155</v>
      </c>
      <c r="N36" s="32">
        <v>1000</v>
      </c>
      <c r="O36" s="32">
        <v>1500</v>
      </c>
      <c r="P36" s="6" t="s">
        <v>127</v>
      </c>
    </row>
    <row r="37" spans="2:16" x14ac:dyDescent="0.25">
      <c r="B37" s="6">
        <v>31</v>
      </c>
      <c r="C37" s="23" t="s">
        <v>36</v>
      </c>
      <c r="D37" s="24" t="s">
        <v>142</v>
      </c>
      <c r="E37" s="16" t="s">
        <v>125</v>
      </c>
      <c r="F37" s="16" t="s">
        <v>139</v>
      </c>
      <c r="G37" s="18" t="s">
        <v>140</v>
      </c>
      <c r="H37" s="6">
        <v>2018</v>
      </c>
      <c r="I37" s="18">
        <v>2299</v>
      </c>
      <c r="J37" s="18">
        <v>125</v>
      </c>
      <c r="K37" s="18">
        <v>3500</v>
      </c>
      <c r="L37" s="6">
        <v>5</v>
      </c>
      <c r="M37" s="28" t="s">
        <v>155</v>
      </c>
      <c r="N37" s="32">
        <v>1000</v>
      </c>
      <c r="O37" s="32">
        <v>1500</v>
      </c>
      <c r="P37" s="6" t="s">
        <v>127</v>
      </c>
    </row>
    <row r="38" spans="2:16" x14ac:dyDescent="0.25">
      <c r="B38" s="6">
        <v>32</v>
      </c>
      <c r="C38" s="23" t="s">
        <v>37</v>
      </c>
      <c r="D38" s="24" t="s">
        <v>143</v>
      </c>
      <c r="E38" s="16" t="s">
        <v>125</v>
      </c>
      <c r="F38" s="16" t="s">
        <v>139</v>
      </c>
      <c r="G38" s="18" t="s">
        <v>140</v>
      </c>
      <c r="H38" s="6">
        <v>2018</v>
      </c>
      <c r="I38" s="18">
        <v>2299</v>
      </c>
      <c r="J38" s="18">
        <v>125</v>
      </c>
      <c r="K38" s="18">
        <v>3500</v>
      </c>
      <c r="L38" s="6">
        <v>5</v>
      </c>
      <c r="M38" s="28" t="s">
        <v>155</v>
      </c>
      <c r="N38" s="32">
        <v>1000</v>
      </c>
      <c r="O38" s="32">
        <v>1500</v>
      </c>
      <c r="P38" s="6" t="s">
        <v>127</v>
      </c>
    </row>
    <row r="39" spans="2:16" x14ac:dyDescent="0.25">
      <c r="B39" s="6">
        <v>33</v>
      </c>
      <c r="C39" s="23" t="s">
        <v>38</v>
      </c>
      <c r="D39" s="24" t="s">
        <v>144</v>
      </c>
      <c r="E39" s="16" t="s">
        <v>125</v>
      </c>
      <c r="F39" s="16" t="s">
        <v>139</v>
      </c>
      <c r="G39" s="18" t="s">
        <v>140</v>
      </c>
      <c r="H39" s="6">
        <v>2018</v>
      </c>
      <c r="I39" s="18">
        <v>2299</v>
      </c>
      <c r="J39" s="18">
        <v>125</v>
      </c>
      <c r="K39" s="18">
        <v>3500</v>
      </c>
      <c r="L39" s="6">
        <v>5</v>
      </c>
      <c r="M39" s="28" t="s">
        <v>155</v>
      </c>
      <c r="N39" s="32">
        <v>1000</v>
      </c>
      <c r="O39" s="32">
        <v>1500</v>
      </c>
      <c r="P39" s="6" t="s">
        <v>127</v>
      </c>
    </row>
    <row r="40" spans="2:16" x14ac:dyDescent="0.25">
      <c r="B40" s="6">
        <v>34</v>
      </c>
      <c r="C40" s="23" t="s">
        <v>39</v>
      </c>
      <c r="D40" s="24" t="s">
        <v>145</v>
      </c>
      <c r="E40" s="16" t="s">
        <v>125</v>
      </c>
      <c r="F40" s="18" t="s">
        <v>139</v>
      </c>
      <c r="G40" s="18" t="s">
        <v>140</v>
      </c>
      <c r="H40" s="6">
        <v>2018</v>
      </c>
      <c r="I40" s="18">
        <v>2299</v>
      </c>
      <c r="J40" s="18">
        <v>125</v>
      </c>
      <c r="K40" s="18">
        <v>3500</v>
      </c>
      <c r="L40" s="6">
        <v>5</v>
      </c>
      <c r="M40" s="28" t="s">
        <v>155</v>
      </c>
      <c r="N40" s="32">
        <v>1000</v>
      </c>
      <c r="O40" s="32">
        <v>1500</v>
      </c>
      <c r="P40" s="6" t="s">
        <v>127</v>
      </c>
    </row>
    <row r="41" spans="2:16" x14ac:dyDescent="0.25">
      <c r="B41" s="6">
        <v>35</v>
      </c>
      <c r="C41" s="23" t="s">
        <v>40</v>
      </c>
      <c r="D41" s="24" t="s">
        <v>146</v>
      </c>
      <c r="E41" s="16" t="s">
        <v>125</v>
      </c>
      <c r="F41" s="18" t="s">
        <v>139</v>
      </c>
      <c r="G41" s="18" t="s">
        <v>140</v>
      </c>
      <c r="H41" s="6">
        <v>2018</v>
      </c>
      <c r="I41" s="18">
        <v>2299</v>
      </c>
      <c r="J41" s="18">
        <v>125</v>
      </c>
      <c r="K41" s="18">
        <v>3500</v>
      </c>
      <c r="L41" s="6">
        <v>5</v>
      </c>
      <c r="M41" s="28" t="s">
        <v>155</v>
      </c>
      <c r="N41" s="32">
        <v>1000</v>
      </c>
      <c r="O41" s="32">
        <v>1500</v>
      </c>
      <c r="P41" s="6" t="s">
        <v>127</v>
      </c>
    </row>
    <row r="42" spans="2:16" x14ac:dyDescent="0.25">
      <c r="B42" s="6">
        <v>36</v>
      </c>
      <c r="C42" s="23" t="s">
        <v>41</v>
      </c>
      <c r="D42" s="24" t="s">
        <v>147</v>
      </c>
      <c r="E42" s="16" t="s">
        <v>125</v>
      </c>
      <c r="F42" s="18" t="s">
        <v>139</v>
      </c>
      <c r="G42" s="18" t="s">
        <v>140</v>
      </c>
      <c r="H42" s="6">
        <v>2019</v>
      </c>
      <c r="I42" s="18">
        <v>2299</v>
      </c>
      <c r="J42" s="18">
        <v>125</v>
      </c>
      <c r="K42" s="18">
        <v>3500</v>
      </c>
      <c r="L42" s="3">
        <v>5</v>
      </c>
      <c r="M42" s="28" t="s">
        <v>155</v>
      </c>
      <c r="N42" s="32">
        <v>1000</v>
      </c>
      <c r="O42" s="32">
        <v>1500</v>
      </c>
      <c r="P42" s="6" t="s">
        <v>127</v>
      </c>
    </row>
    <row r="43" spans="2:16" x14ac:dyDescent="0.25">
      <c r="B43" s="6">
        <v>37</v>
      </c>
      <c r="C43" s="22" t="s">
        <v>106</v>
      </c>
      <c r="D43" s="24" t="s">
        <v>107</v>
      </c>
      <c r="E43" s="16" t="s">
        <v>125</v>
      </c>
      <c r="F43" s="18" t="s">
        <v>139</v>
      </c>
      <c r="G43" s="18" t="s">
        <v>140</v>
      </c>
      <c r="H43" s="6">
        <v>2019</v>
      </c>
      <c r="I43" s="18">
        <v>2299</v>
      </c>
      <c r="J43" s="18">
        <v>125</v>
      </c>
      <c r="K43" s="18">
        <v>3500</v>
      </c>
      <c r="L43" s="6">
        <v>5</v>
      </c>
      <c r="M43" s="28" t="s">
        <v>166</v>
      </c>
      <c r="N43" s="32">
        <v>1000</v>
      </c>
      <c r="O43" s="32">
        <v>1500</v>
      </c>
      <c r="P43" s="6" t="s">
        <v>127</v>
      </c>
    </row>
    <row r="44" spans="2:16" x14ac:dyDescent="0.25">
      <c r="B44" s="6">
        <v>38</v>
      </c>
      <c r="C44" s="22" t="s">
        <v>108</v>
      </c>
      <c r="D44" s="24" t="s">
        <v>109</v>
      </c>
      <c r="E44" s="16" t="s">
        <v>125</v>
      </c>
      <c r="F44" s="18" t="s">
        <v>139</v>
      </c>
      <c r="G44" s="18" t="s">
        <v>140</v>
      </c>
      <c r="H44" s="6">
        <v>2019</v>
      </c>
      <c r="I44" s="18">
        <v>2299</v>
      </c>
      <c r="J44" s="18">
        <v>125</v>
      </c>
      <c r="K44" s="18">
        <v>3500</v>
      </c>
      <c r="L44" s="6">
        <v>5</v>
      </c>
      <c r="M44" s="28" t="s">
        <v>166</v>
      </c>
      <c r="N44" s="32">
        <v>1000</v>
      </c>
      <c r="O44" s="32">
        <v>1500</v>
      </c>
      <c r="P44" s="6" t="s">
        <v>127</v>
      </c>
    </row>
    <row r="45" spans="2:16" x14ac:dyDescent="0.25">
      <c r="B45" s="6">
        <v>39</v>
      </c>
      <c r="C45" s="22" t="s">
        <v>96</v>
      </c>
      <c r="D45" s="30" t="s">
        <v>97</v>
      </c>
      <c r="E45" s="16" t="s">
        <v>125</v>
      </c>
      <c r="F45" s="18" t="s">
        <v>5</v>
      </c>
      <c r="G45" s="18" t="s">
        <v>148</v>
      </c>
      <c r="H45" s="6">
        <v>2019</v>
      </c>
      <c r="I45" s="18">
        <v>1968</v>
      </c>
      <c r="J45" s="18">
        <v>150</v>
      </c>
      <c r="K45" s="18">
        <v>3200</v>
      </c>
      <c r="L45" s="6">
        <v>5</v>
      </c>
      <c r="M45" s="28" t="s">
        <v>165</v>
      </c>
      <c r="N45" s="32">
        <v>1000</v>
      </c>
      <c r="O45" s="32">
        <v>1500</v>
      </c>
      <c r="P45" s="6" t="s">
        <v>127</v>
      </c>
    </row>
    <row r="46" spans="2:16" x14ac:dyDescent="0.25">
      <c r="B46" s="6">
        <v>40</v>
      </c>
      <c r="C46" s="22" t="s">
        <v>98</v>
      </c>
      <c r="D46" s="30" t="s">
        <v>99</v>
      </c>
      <c r="E46" s="16" t="s">
        <v>125</v>
      </c>
      <c r="F46" s="18" t="s">
        <v>5</v>
      </c>
      <c r="G46" s="18" t="s">
        <v>148</v>
      </c>
      <c r="H46" s="6">
        <v>2019</v>
      </c>
      <c r="I46" s="18">
        <v>1968</v>
      </c>
      <c r="J46" s="18">
        <v>150</v>
      </c>
      <c r="K46" s="18">
        <v>3200</v>
      </c>
      <c r="L46" s="6">
        <v>5</v>
      </c>
      <c r="M46" s="28" t="s">
        <v>165</v>
      </c>
      <c r="N46" s="32">
        <v>1000</v>
      </c>
      <c r="O46" s="32">
        <v>1500</v>
      </c>
      <c r="P46" s="6" t="s">
        <v>127</v>
      </c>
    </row>
    <row r="47" spans="2:16" x14ac:dyDescent="0.25">
      <c r="B47" s="6">
        <v>41</v>
      </c>
      <c r="C47" s="22" t="s">
        <v>100</v>
      </c>
      <c r="D47" s="30" t="s">
        <v>101</v>
      </c>
      <c r="E47" s="16" t="s">
        <v>125</v>
      </c>
      <c r="F47" s="18" t="s">
        <v>139</v>
      </c>
      <c r="G47" s="18" t="s">
        <v>140</v>
      </c>
      <c r="H47" s="6">
        <v>2019</v>
      </c>
      <c r="I47" s="18">
        <v>2299</v>
      </c>
      <c r="J47" s="18">
        <v>81</v>
      </c>
      <c r="K47" s="18">
        <v>3500</v>
      </c>
      <c r="L47" s="18">
        <v>7</v>
      </c>
      <c r="M47" s="28" t="s">
        <v>165</v>
      </c>
      <c r="N47" s="32">
        <v>1000</v>
      </c>
      <c r="O47" s="32">
        <v>1500</v>
      </c>
      <c r="P47" s="6" t="s">
        <v>127</v>
      </c>
    </row>
    <row r="48" spans="2:16" x14ac:dyDescent="0.25">
      <c r="B48" s="6">
        <v>42</v>
      </c>
      <c r="C48" s="22" t="s">
        <v>102</v>
      </c>
      <c r="D48" s="30" t="s">
        <v>103</v>
      </c>
      <c r="E48" s="16" t="s">
        <v>125</v>
      </c>
      <c r="F48" s="18" t="s">
        <v>5</v>
      </c>
      <c r="G48" s="18" t="s">
        <v>148</v>
      </c>
      <c r="H48" s="6">
        <v>2019</v>
      </c>
      <c r="I48" s="18">
        <v>1968</v>
      </c>
      <c r="J48" s="18">
        <v>150</v>
      </c>
      <c r="K48" s="18">
        <v>3200</v>
      </c>
      <c r="L48" s="18">
        <v>5</v>
      </c>
      <c r="M48" s="28" t="s">
        <v>165</v>
      </c>
      <c r="N48" s="32">
        <v>1000</v>
      </c>
      <c r="O48" s="32">
        <v>1500</v>
      </c>
      <c r="P48" s="6" t="s">
        <v>127</v>
      </c>
    </row>
    <row r="49" spans="2:16" x14ac:dyDescent="0.25">
      <c r="B49" s="6">
        <v>43</v>
      </c>
      <c r="C49" s="22" t="s">
        <v>104</v>
      </c>
      <c r="D49" s="30" t="s">
        <v>105</v>
      </c>
      <c r="E49" s="16" t="s">
        <v>125</v>
      </c>
      <c r="F49" s="18" t="s">
        <v>139</v>
      </c>
      <c r="G49" s="18" t="s">
        <v>140</v>
      </c>
      <c r="H49" s="6">
        <v>2019</v>
      </c>
      <c r="I49" s="18">
        <v>2299</v>
      </c>
      <c r="J49" s="18">
        <v>81</v>
      </c>
      <c r="K49" s="18">
        <v>3500</v>
      </c>
      <c r="L49" s="18">
        <v>7</v>
      </c>
      <c r="M49" s="28" t="s">
        <v>165</v>
      </c>
      <c r="N49" s="32">
        <v>1000</v>
      </c>
      <c r="O49" s="32">
        <v>1500</v>
      </c>
      <c r="P49" s="6" t="s">
        <v>127</v>
      </c>
    </row>
    <row r="50" spans="2:16" x14ac:dyDescent="0.25">
      <c r="B50" s="6">
        <v>44</v>
      </c>
      <c r="C50" s="22"/>
      <c r="D50" s="24"/>
      <c r="E50" s="16" t="s">
        <v>125</v>
      </c>
      <c r="F50" s="18" t="s">
        <v>139</v>
      </c>
      <c r="G50" s="18" t="s">
        <v>140</v>
      </c>
      <c r="H50" s="6">
        <v>2021</v>
      </c>
      <c r="I50" s="18">
        <v>2299</v>
      </c>
      <c r="J50" s="18">
        <v>81</v>
      </c>
      <c r="K50" s="18">
        <v>3500</v>
      </c>
      <c r="L50" s="6">
        <v>5</v>
      </c>
      <c r="M50" s="28" t="s">
        <v>166</v>
      </c>
      <c r="N50" s="32">
        <v>1000</v>
      </c>
      <c r="O50" s="32">
        <v>1500</v>
      </c>
      <c r="P50" s="6" t="s">
        <v>127</v>
      </c>
    </row>
    <row r="51" spans="2:16" x14ac:dyDescent="0.25">
      <c r="B51" s="6">
        <v>45</v>
      </c>
      <c r="C51" s="22"/>
      <c r="D51" s="30"/>
      <c r="E51" s="16" t="s">
        <v>125</v>
      </c>
      <c r="F51" s="18" t="s">
        <v>139</v>
      </c>
      <c r="G51" s="18" t="s">
        <v>140</v>
      </c>
      <c r="H51" s="6">
        <v>2021</v>
      </c>
      <c r="I51" s="18">
        <v>2299</v>
      </c>
      <c r="J51" s="18">
        <v>125</v>
      </c>
      <c r="K51" s="18">
        <v>3500</v>
      </c>
      <c r="L51" s="6">
        <v>5</v>
      </c>
      <c r="M51" s="28" t="s">
        <v>165</v>
      </c>
      <c r="N51" s="32">
        <v>1000</v>
      </c>
      <c r="O51" s="32">
        <v>1500</v>
      </c>
      <c r="P51" s="6" t="s">
        <v>127</v>
      </c>
    </row>
    <row r="52" spans="2:16" x14ac:dyDescent="0.25">
      <c r="B52" s="6">
        <v>46</v>
      </c>
      <c r="C52" s="22"/>
      <c r="D52" s="30"/>
      <c r="E52" s="16" t="s">
        <v>125</v>
      </c>
      <c r="F52" s="18" t="s">
        <v>139</v>
      </c>
      <c r="G52" s="18" t="s">
        <v>140</v>
      </c>
      <c r="H52" s="6">
        <v>2021</v>
      </c>
      <c r="I52" s="18">
        <v>2299</v>
      </c>
      <c r="J52" s="18">
        <v>125</v>
      </c>
      <c r="K52" s="18">
        <v>3500</v>
      </c>
      <c r="L52" s="6">
        <v>5</v>
      </c>
      <c r="M52" s="28" t="s">
        <v>165</v>
      </c>
      <c r="N52" s="32">
        <v>1000</v>
      </c>
      <c r="O52" s="32">
        <v>1500</v>
      </c>
      <c r="P52" s="6" t="s">
        <v>127</v>
      </c>
    </row>
    <row r="53" spans="2:16" x14ac:dyDescent="0.25">
      <c r="B53" s="6">
        <v>47</v>
      </c>
      <c r="C53" s="22"/>
      <c r="D53" s="30"/>
      <c r="E53" s="16" t="s">
        <v>125</v>
      </c>
      <c r="F53" s="18" t="s">
        <v>139</v>
      </c>
      <c r="G53" s="18" t="s">
        <v>140</v>
      </c>
      <c r="H53" s="6">
        <v>2021</v>
      </c>
      <c r="I53" s="18">
        <v>2299</v>
      </c>
      <c r="J53" s="18">
        <v>125</v>
      </c>
      <c r="K53" s="18">
        <v>3500</v>
      </c>
      <c r="L53" s="18">
        <v>7</v>
      </c>
      <c r="M53" s="28" t="s">
        <v>165</v>
      </c>
      <c r="N53" s="32">
        <v>1000</v>
      </c>
      <c r="O53" s="32">
        <v>1500</v>
      </c>
      <c r="P53" s="6" t="s">
        <v>127</v>
      </c>
    </row>
    <row r="54" spans="2:16" x14ac:dyDescent="0.25">
      <c r="B54" s="6">
        <v>48</v>
      </c>
      <c r="C54" s="22"/>
      <c r="D54" s="30"/>
      <c r="E54" s="16" t="s">
        <v>125</v>
      </c>
      <c r="F54" s="18" t="s">
        <v>5</v>
      </c>
      <c r="G54" s="18" t="s">
        <v>148</v>
      </c>
      <c r="H54" s="6">
        <v>2021</v>
      </c>
      <c r="I54" s="18">
        <v>1968</v>
      </c>
      <c r="J54" s="18">
        <v>150</v>
      </c>
      <c r="K54" s="18">
        <v>3200</v>
      </c>
      <c r="L54" s="18">
        <v>5</v>
      </c>
      <c r="M54" s="28" t="s">
        <v>165</v>
      </c>
      <c r="N54" s="32">
        <v>1000</v>
      </c>
      <c r="O54" s="32">
        <v>1500</v>
      </c>
      <c r="P54" s="6" t="s">
        <v>127</v>
      </c>
    </row>
    <row r="55" spans="2:16" x14ac:dyDescent="0.25">
      <c r="B55" s="6">
        <v>49</v>
      </c>
      <c r="C55" s="22"/>
      <c r="D55" s="30"/>
      <c r="E55" s="16" t="s">
        <v>125</v>
      </c>
      <c r="F55" s="18" t="s">
        <v>5</v>
      </c>
      <c r="G55" s="18" t="s">
        <v>148</v>
      </c>
      <c r="H55" s="6">
        <v>2021</v>
      </c>
      <c r="I55" s="18">
        <v>1968</v>
      </c>
      <c r="J55" s="18">
        <v>150</v>
      </c>
      <c r="K55" s="18">
        <v>3200</v>
      </c>
      <c r="L55" s="18">
        <v>7</v>
      </c>
      <c r="M55" s="28" t="s">
        <v>165</v>
      </c>
      <c r="N55" s="32">
        <v>1000</v>
      </c>
      <c r="O55" s="32">
        <v>1500</v>
      </c>
      <c r="P55" s="6" t="s">
        <v>127</v>
      </c>
    </row>
    <row r="56" spans="2:16" x14ac:dyDescent="0.25">
      <c r="M56" s="27"/>
      <c r="N56" s="27">
        <f>SUM(N7:N55)</f>
        <v>49000</v>
      </c>
      <c r="O56" s="27">
        <f>SUM(O7:O55)</f>
        <v>73500</v>
      </c>
    </row>
  </sheetData>
  <dataValidations count="1">
    <dataValidation type="list" allowBlank="1" showInputMessage="1" showErrorMessage="1" sqref="C7" xr:uid="{00000000-0002-0000-0000-000000000000}">
      <formula1>Categorie</formula1>
    </dataValidation>
  </dataValidations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topLeftCell="A16" workbookViewId="0">
      <selection activeCell="C2" sqref="C2:C46"/>
    </sheetView>
  </sheetViews>
  <sheetFormatPr defaultRowHeight="15" x14ac:dyDescent="0.25"/>
  <cols>
    <col min="1" max="1" width="17.85546875" bestFit="1" customWidth="1"/>
    <col min="2" max="2" width="18.140625" bestFit="1" customWidth="1"/>
    <col min="3" max="3" width="27.85546875" customWidth="1"/>
  </cols>
  <sheetData>
    <row r="1" spans="1:3" x14ac:dyDescent="0.25">
      <c r="A1" s="1" t="s">
        <v>0</v>
      </c>
      <c r="B1" s="1" t="s">
        <v>1</v>
      </c>
      <c r="C1" s="2" t="s">
        <v>79</v>
      </c>
    </row>
    <row r="2" spans="1:3" x14ac:dyDescent="0.25">
      <c r="A2" s="3" t="s">
        <v>3</v>
      </c>
      <c r="B2" s="7" t="s">
        <v>42</v>
      </c>
      <c r="C2" s="6" t="s">
        <v>80</v>
      </c>
    </row>
    <row r="3" spans="1:3" x14ac:dyDescent="0.25">
      <c r="A3" s="5" t="s">
        <v>4</v>
      </c>
      <c r="B3" s="8" t="s">
        <v>43</v>
      </c>
      <c r="C3" s="6" t="s">
        <v>81</v>
      </c>
    </row>
    <row r="4" spans="1:3" x14ac:dyDescent="0.25">
      <c r="A4" s="3" t="s">
        <v>2</v>
      </c>
      <c r="B4" s="9" t="s">
        <v>44</v>
      </c>
      <c r="C4" s="6" t="s">
        <v>82</v>
      </c>
    </row>
    <row r="5" spans="1:3" x14ac:dyDescent="0.25">
      <c r="A5" s="3" t="s">
        <v>5</v>
      </c>
      <c r="B5" s="9" t="s">
        <v>45</v>
      </c>
      <c r="C5" s="6" t="s">
        <v>83</v>
      </c>
    </row>
    <row r="6" spans="1:3" x14ac:dyDescent="0.25">
      <c r="A6" s="3" t="s">
        <v>3</v>
      </c>
      <c r="B6" s="9" t="s">
        <v>46</v>
      </c>
      <c r="C6" s="6" t="s">
        <v>84</v>
      </c>
    </row>
    <row r="7" spans="1:3" x14ac:dyDescent="0.25">
      <c r="A7" s="4" t="s">
        <v>2</v>
      </c>
      <c r="B7" s="7" t="s">
        <v>47</v>
      </c>
      <c r="C7" s="6" t="s">
        <v>83</v>
      </c>
    </row>
    <row r="8" spans="1:3" x14ac:dyDescent="0.25">
      <c r="A8" s="3" t="s">
        <v>3</v>
      </c>
      <c r="B8" s="9" t="s">
        <v>48</v>
      </c>
      <c r="C8" s="6" t="s">
        <v>82</v>
      </c>
    </row>
    <row r="9" spans="1:3" x14ac:dyDescent="0.25">
      <c r="A9" s="3" t="s">
        <v>6</v>
      </c>
      <c r="B9" s="9" t="s">
        <v>49</v>
      </c>
      <c r="C9" s="6" t="s">
        <v>82</v>
      </c>
    </row>
    <row r="10" spans="1:3" x14ac:dyDescent="0.25">
      <c r="A10" s="3" t="s">
        <v>2</v>
      </c>
      <c r="B10" s="9" t="s">
        <v>50</v>
      </c>
      <c r="C10" s="6" t="s">
        <v>84</v>
      </c>
    </row>
    <row r="11" spans="1:3" x14ac:dyDescent="0.25">
      <c r="A11" s="5" t="s">
        <v>4</v>
      </c>
      <c r="B11" s="9" t="s">
        <v>51</v>
      </c>
      <c r="C11" s="6" t="s">
        <v>84</v>
      </c>
    </row>
    <row r="12" spans="1:3" x14ac:dyDescent="0.25">
      <c r="A12" s="3" t="s">
        <v>5</v>
      </c>
      <c r="B12" s="9" t="s">
        <v>52</v>
      </c>
      <c r="C12" s="6" t="s">
        <v>86</v>
      </c>
    </row>
    <row r="13" spans="1:3" x14ac:dyDescent="0.25">
      <c r="A13" s="3" t="s">
        <v>3</v>
      </c>
      <c r="B13" s="9" t="s">
        <v>53</v>
      </c>
      <c r="C13" s="6" t="s">
        <v>82</v>
      </c>
    </row>
    <row r="14" spans="1:3" x14ac:dyDescent="0.25">
      <c r="A14" s="3" t="s">
        <v>3</v>
      </c>
      <c r="B14" s="9" t="s">
        <v>54</v>
      </c>
      <c r="C14" s="6" t="s">
        <v>82</v>
      </c>
    </row>
    <row r="15" spans="1:3" x14ac:dyDescent="0.25">
      <c r="A15" s="3" t="s">
        <v>3</v>
      </c>
      <c r="B15" s="9" t="s">
        <v>55</v>
      </c>
      <c r="C15" s="6" t="s">
        <v>82</v>
      </c>
    </row>
    <row r="16" spans="1:3" x14ac:dyDescent="0.25">
      <c r="A16" s="3" t="s">
        <v>3</v>
      </c>
      <c r="B16" s="9" t="s">
        <v>56</v>
      </c>
      <c r="C16" s="6" t="s">
        <v>85</v>
      </c>
    </row>
    <row r="17" spans="1:3" x14ac:dyDescent="0.25">
      <c r="A17" s="3" t="s">
        <v>5</v>
      </c>
      <c r="B17" s="9" t="s">
        <v>57</v>
      </c>
      <c r="C17" s="6" t="s">
        <v>80</v>
      </c>
    </row>
    <row r="18" spans="1:3" x14ac:dyDescent="0.25">
      <c r="A18" s="3" t="s">
        <v>5</v>
      </c>
      <c r="B18" s="9" t="s">
        <v>58</v>
      </c>
      <c r="C18" s="6" t="s">
        <v>87</v>
      </c>
    </row>
    <row r="19" spans="1:3" x14ac:dyDescent="0.25">
      <c r="A19" s="3" t="s">
        <v>7</v>
      </c>
      <c r="B19" s="9" t="s">
        <v>59</v>
      </c>
      <c r="C19" s="6" t="s">
        <v>88</v>
      </c>
    </row>
    <row r="20" spans="1:3" x14ac:dyDescent="0.25">
      <c r="A20" s="3" t="s">
        <v>7</v>
      </c>
      <c r="B20" s="9" t="s">
        <v>60</v>
      </c>
      <c r="C20" s="6" t="s">
        <v>83</v>
      </c>
    </row>
    <row r="21" spans="1:3" x14ac:dyDescent="0.25">
      <c r="A21" s="3" t="s">
        <v>7</v>
      </c>
      <c r="B21" s="9" t="s">
        <v>61</v>
      </c>
      <c r="C21" s="6" t="s">
        <v>83</v>
      </c>
    </row>
    <row r="22" spans="1:3" x14ac:dyDescent="0.25">
      <c r="A22" s="3" t="s">
        <v>5</v>
      </c>
      <c r="B22" s="9" t="s">
        <v>62</v>
      </c>
      <c r="C22" s="6" t="s">
        <v>89</v>
      </c>
    </row>
    <row r="23" spans="1:3" x14ac:dyDescent="0.25">
      <c r="A23" s="3" t="s">
        <v>5</v>
      </c>
      <c r="B23" s="9" t="s">
        <v>63</v>
      </c>
      <c r="C23" s="6" t="s">
        <v>80</v>
      </c>
    </row>
    <row r="24" spans="1:3" x14ac:dyDescent="0.25">
      <c r="A24" s="3" t="s">
        <v>5</v>
      </c>
      <c r="B24" s="9" t="s">
        <v>64</v>
      </c>
      <c r="C24" s="6" t="s">
        <v>80</v>
      </c>
    </row>
    <row r="25" spans="1:3" x14ac:dyDescent="0.25">
      <c r="A25" s="3" t="s">
        <v>5</v>
      </c>
      <c r="B25" s="9" t="s">
        <v>65</v>
      </c>
      <c r="C25" s="6" t="s">
        <v>89</v>
      </c>
    </row>
    <row r="26" spans="1:3" x14ac:dyDescent="0.25">
      <c r="A26" s="5" t="s">
        <v>4</v>
      </c>
      <c r="B26" s="9" t="s">
        <v>66</v>
      </c>
      <c r="C26" s="6" t="s">
        <v>90</v>
      </c>
    </row>
    <row r="27" spans="1:3" x14ac:dyDescent="0.25">
      <c r="A27" s="3" t="s">
        <v>5</v>
      </c>
      <c r="B27" s="9" t="s">
        <v>67</v>
      </c>
      <c r="C27" s="6" t="s">
        <v>89</v>
      </c>
    </row>
    <row r="28" spans="1:3" x14ac:dyDescent="0.25">
      <c r="A28" s="3" t="s">
        <v>5</v>
      </c>
      <c r="B28" s="9" t="s">
        <v>68</v>
      </c>
      <c r="C28" s="6" t="s">
        <v>91</v>
      </c>
    </row>
    <row r="29" spans="1:3" x14ac:dyDescent="0.25">
      <c r="A29" s="3" t="s">
        <v>5</v>
      </c>
      <c r="B29" s="9" t="s">
        <v>69</v>
      </c>
      <c r="C29" s="6" t="s">
        <v>91</v>
      </c>
    </row>
    <row r="30" spans="1:3" x14ac:dyDescent="0.25">
      <c r="A30" s="3" t="s">
        <v>5</v>
      </c>
      <c r="B30" s="9" t="s">
        <v>70</v>
      </c>
      <c r="C30" s="6" t="s">
        <v>91</v>
      </c>
    </row>
    <row r="31" spans="1:3" x14ac:dyDescent="0.25">
      <c r="A31" s="3" t="s">
        <v>7</v>
      </c>
      <c r="B31" s="9" t="s">
        <v>71</v>
      </c>
      <c r="C31" s="6" t="s">
        <v>92</v>
      </c>
    </row>
    <row r="32" spans="1:3" x14ac:dyDescent="0.25">
      <c r="A32" s="6" t="s">
        <v>8</v>
      </c>
      <c r="B32" s="10" t="s">
        <v>72</v>
      </c>
      <c r="C32" s="6" t="s">
        <v>93</v>
      </c>
    </row>
    <row r="33" spans="1:3" x14ac:dyDescent="0.25">
      <c r="A33" s="6" t="s">
        <v>8</v>
      </c>
      <c r="B33" s="10" t="s">
        <v>73</v>
      </c>
      <c r="C33" s="6" t="s">
        <v>93</v>
      </c>
    </row>
    <row r="34" spans="1:3" x14ac:dyDescent="0.25">
      <c r="A34" s="6" t="s">
        <v>8</v>
      </c>
      <c r="B34" s="10" t="s">
        <v>74</v>
      </c>
      <c r="C34" s="6" t="s">
        <v>93</v>
      </c>
    </row>
    <row r="35" spans="1:3" x14ac:dyDescent="0.25">
      <c r="A35" s="6" t="s">
        <v>8</v>
      </c>
      <c r="B35" s="10" t="s">
        <v>75</v>
      </c>
      <c r="C35" s="6" t="s">
        <v>93</v>
      </c>
    </row>
    <row r="36" spans="1:3" x14ac:dyDescent="0.25">
      <c r="A36" s="6" t="s">
        <v>8</v>
      </c>
      <c r="B36" s="10" t="s">
        <v>76</v>
      </c>
      <c r="C36" s="6" t="s">
        <v>93</v>
      </c>
    </row>
    <row r="37" spans="1:3" x14ac:dyDescent="0.25">
      <c r="A37" s="6" t="s">
        <v>8</v>
      </c>
      <c r="B37" s="10" t="s">
        <v>77</v>
      </c>
      <c r="C37" s="6" t="s">
        <v>93</v>
      </c>
    </row>
    <row r="38" spans="1:3" x14ac:dyDescent="0.25">
      <c r="A38" s="6" t="s">
        <v>8</v>
      </c>
      <c r="B38" s="10" t="s">
        <v>78</v>
      </c>
      <c r="C38" s="6" t="s">
        <v>93</v>
      </c>
    </row>
    <row r="39" spans="1:3" x14ac:dyDescent="0.25">
      <c r="A39" s="6" t="s">
        <v>8</v>
      </c>
      <c r="B39" s="9" t="s">
        <v>95</v>
      </c>
      <c r="C39" s="12" t="s">
        <v>112</v>
      </c>
    </row>
    <row r="40" spans="1:3" x14ac:dyDescent="0.25">
      <c r="A40" s="3" t="s">
        <v>5</v>
      </c>
      <c r="B40" s="10" t="s">
        <v>97</v>
      </c>
      <c r="C40" s="6" t="s">
        <v>111</v>
      </c>
    </row>
    <row r="41" spans="1:3" x14ac:dyDescent="0.25">
      <c r="A41" s="3" t="s">
        <v>5</v>
      </c>
      <c r="B41" s="10" t="s">
        <v>99</v>
      </c>
      <c r="C41" s="6" t="s">
        <v>111</v>
      </c>
    </row>
    <row r="42" spans="1:3" x14ac:dyDescent="0.25">
      <c r="A42" s="3" t="s">
        <v>5</v>
      </c>
      <c r="B42" s="10" t="s">
        <v>101</v>
      </c>
      <c r="C42" s="6" t="s">
        <v>111</v>
      </c>
    </row>
    <row r="43" spans="1:3" x14ac:dyDescent="0.25">
      <c r="A43" s="3" t="s">
        <v>5</v>
      </c>
      <c r="B43" s="10" t="s">
        <v>103</v>
      </c>
      <c r="C43" s="6" t="s">
        <v>111</v>
      </c>
    </row>
    <row r="44" spans="1:3" x14ac:dyDescent="0.25">
      <c r="A44" s="6" t="s">
        <v>8</v>
      </c>
      <c r="B44" s="10" t="s">
        <v>105</v>
      </c>
      <c r="C44" s="6" t="s">
        <v>111</v>
      </c>
    </row>
    <row r="45" spans="1:3" x14ac:dyDescent="0.25">
      <c r="A45" s="6" t="s">
        <v>8</v>
      </c>
      <c r="B45" s="10" t="s">
        <v>107</v>
      </c>
      <c r="C45" s="6" t="s">
        <v>110</v>
      </c>
    </row>
    <row r="46" spans="1:3" x14ac:dyDescent="0.25">
      <c r="A46" s="6" t="s">
        <v>8</v>
      </c>
      <c r="B46" s="10" t="s">
        <v>109</v>
      </c>
      <c r="C46" s="6" t="s">
        <v>110</v>
      </c>
    </row>
    <row r="47" spans="1:3" x14ac:dyDescent="0.25">
      <c r="C47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56"/>
  <sheetViews>
    <sheetView topLeftCell="F1" workbookViewId="0">
      <selection activeCell="O27" sqref="O27"/>
    </sheetView>
  </sheetViews>
  <sheetFormatPr defaultRowHeight="15" x14ac:dyDescent="0.25"/>
  <cols>
    <col min="3" max="3" width="20.28515625" bestFit="1" customWidth="1"/>
    <col min="4" max="4" width="15.28515625" customWidth="1"/>
    <col min="5" max="5" width="19.7109375" customWidth="1"/>
    <col min="6" max="6" width="15.5703125" customWidth="1"/>
    <col min="7" max="7" width="19" customWidth="1"/>
    <col min="8" max="8" width="14.85546875" customWidth="1"/>
    <col min="9" max="9" width="13.28515625" customWidth="1"/>
    <col min="10" max="10" width="7.42578125" bestFit="1" customWidth="1"/>
    <col min="11" max="11" width="13.28515625" customWidth="1"/>
    <col min="12" max="12" width="8" customWidth="1"/>
    <col min="13" max="13" width="15.7109375" customWidth="1"/>
    <col min="14" max="14" width="20.7109375" customWidth="1"/>
    <col min="15" max="15" width="22.42578125" customWidth="1"/>
    <col min="16" max="16" width="13.28515625" customWidth="1"/>
  </cols>
  <sheetData>
    <row r="3" spans="2:16" x14ac:dyDescent="0.25">
      <c r="B3" s="31" t="s">
        <v>169</v>
      </c>
    </row>
    <row r="6" spans="2:16" ht="43.9" customHeight="1" x14ac:dyDescent="0.25">
      <c r="B6" s="13" t="s">
        <v>113</v>
      </c>
      <c r="C6" s="13" t="s">
        <v>114</v>
      </c>
      <c r="D6" s="14" t="s">
        <v>115</v>
      </c>
      <c r="E6" s="13" t="s">
        <v>116</v>
      </c>
      <c r="F6" s="13" t="s">
        <v>117</v>
      </c>
      <c r="G6" s="13" t="s">
        <v>118</v>
      </c>
      <c r="H6" s="13" t="s">
        <v>119</v>
      </c>
      <c r="I6" s="15" t="s">
        <v>120</v>
      </c>
      <c r="J6" s="15" t="s">
        <v>121</v>
      </c>
      <c r="K6" s="15" t="s">
        <v>122</v>
      </c>
      <c r="L6" s="15" t="s">
        <v>123</v>
      </c>
      <c r="M6" s="15" t="s">
        <v>149</v>
      </c>
      <c r="N6" s="15" t="s">
        <v>170</v>
      </c>
      <c r="O6" s="15" t="s">
        <v>171</v>
      </c>
      <c r="P6" s="26" t="s">
        <v>124</v>
      </c>
    </row>
    <row r="7" spans="2:16" x14ac:dyDescent="0.25">
      <c r="B7" s="6">
        <v>1</v>
      </c>
      <c r="C7" s="5" t="s">
        <v>9</v>
      </c>
      <c r="D7" s="8" t="s">
        <v>43</v>
      </c>
      <c r="E7" s="6" t="s">
        <v>125</v>
      </c>
      <c r="F7" s="6" t="s">
        <v>4</v>
      </c>
      <c r="G7" s="6" t="s">
        <v>126</v>
      </c>
      <c r="H7" s="6">
        <v>2007</v>
      </c>
      <c r="I7" s="6">
        <v>1248</v>
      </c>
      <c r="J7" s="6">
        <v>51</v>
      </c>
      <c r="K7" s="6">
        <v>1490</v>
      </c>
      <c r="L7" s="6">
        <v>4</v>
      </c>
      <c r="M7" s="6" t="s">
        <v>173</v>
      </c>
      <c r="N7" s="32">
        <v>1733</v>
      </c>
      <c r="O7" s="32">
        <v>2600</v>
      </c>
      <c r="P7" s="6" t="s">
        <v>127</v>
      </c>
    </row>
    <row r="8" spans="2:16" x14ac:dyDescent="0.25">
      <c r="B8" s="6">
        <v>2</v>
      </c>
      <c r="C8" s="4" t="s">
        <v>150</v>
      </c>
      <c r="D8" s="7" t="s">
        <v>42</v>
      </c>
      <c r="E8" s="3" t="s">
        <v>125</v>
      </c>
      <c r="F8" s="3" t="s">
        <v>3</v>
      </c>
      <c r="G8" s="25" t="s">
        <v>151</v>
      </c>
      <c r="H8" s="6">
        <v>2001</v>
      </c>
      <c r="I8" s="4">
        <v>2685</v>
      </c>
      <c r="J8" s="4">
        <v>115</v>
      </c>
      <c r="K8" s="4">
        <v>3500</v>
      </c>
      <c r="L8" s="6">
        <v>5</v>
      </c>
      <c r="M8" s="6" t="s">
        <v>179</v>
      </c>
      <c r="N8" s="32">
        <v>1733</v>
      </c>
      <c r="O8" s="32">
        <v>2600</v>
      </c>
      <c r="P8" s="6" t="s">
        <v>127</v>
      </c>
    </row>
    <row r="9" spans="2:16" x14ac:dyDescent="0.25">
      <c r="B9" s="6">
        <v>3</v>
      </c>
      <c r="C9" s="16" t="s">
        <v>10</v>
      </c>
      <c r="D9" s="17" t="s">
        <v>44</v>
      </c>
      <c r="E9" s="18" t="s">
        <v>128</v>
      </c>
      <c r="F9" s="16" t="s">
        <v>2</v>
      </c>
      <c r="G9" s="18" t="s">
        <v>129</v>
      </c>
      <c r="H9" s="6">
        <v>2008</v>
      </c>
      <c r="I9" s="16">
        <v>1598</v>
      </c>
      <c r="J9" s="16">
        <v>77</v>
      </c>
      <c r="K9" s="16">
        <v>1600</v>
      </c>
      <c r="L9" s="3">
        <v>5</v>
      </c>
      <c r="M9" s="6" t="s">
        <v>172</v>
      </c>
      <c r="N9" s="32">
        <v>1733</v>
      </c>
      <c r="O9" s="32">
        <v>2600</v>
      </c>
      <c r="P9" s="6" t="s">
        <v>127</v>
      </c>
    </row>
    <row r="10" spans="2:16" x14ac:dyDescent="0.25">
      <c r="B10" s="6">
        <v>4</v>
      </c>
      <c r="C10" s="16" t="s">
        <v>11</v>
      </c>
      <c r="D10" s="17" t="s">
        <v>45</v>
      </c>
      <c r="E10" s="18" t="s">
        <v>125</v>
      </c>
      <c r="F10" s="16" t="s">
        <v>5</v>
      </c>
      <c r="G10" s="18" t="s">
        <v>130</v>
      </c>
      <c r="H10" s="6">
        <v>2012</v>
      </c>
      <c r="I10" s="16">
        <v>1968</v>
      </c>
      <c r="J10" s="16">
        <v>75</v>
      </c>
      <c r="K10" s="16">
        <v>3200</v>
      </c>
      <c r="L10" s="3">
        <v>5</v>
      </c>
      <c r="M10" s="6" t="s">
        <v>180</v>
      </c>
      <c r="N10" s="32">
        <v>1733</v>
      </c>
      <c r="O10" s="32">
        <v>2600</v>
      </c>
      <c r="P10" s="6" t="s">
        <v>127</v>
      </c>
    </row>
    <row r="11" spans="2:16" x14ac:dyDescent="0.25">
      <c r="B11" s="6">
        <v>5</v>
      </c>
      <c r="C11" s="16" t="s">
        <v>12</v>
      </c>
      <c r="D11" s="17" t="s">
        <v>46</v>
      </c>
      <c r="E11" s="18" t="s">
        <v>125</v>
      </c>
      <c r="F11" s="16" t="s">
        <v>3</v>
      </c>
      <c r="G11" s="18" t="s">
        <v>131</v>
      </c>
      <c r="H11" s="6">
        <v>2008</v>
      </c>
      <c r="I11" s="16">
        <v>2148</v>
      </c>
      <c r="J11" s="16">
        <v>110</v>
      </c>
      <c r="K11" s="16">
        <v>2940</v>
      </c>
      <c r="L11" s="3">
        <v>4</v>
      </c>
      <c r="M11" s="6" t="s">
        <v>176</v>
      </c>
      <c r="N11" s="32">
        <v>1733</v>
      </c>
      <c r="O11" s="32">
        <v>2600</v>
      </c>
      <c r="P11" s="6" t="s">
        <v>127</v>
      </c>
    </row>
    <row r="12" spans="2:16" x14ac:dyDescent="0.25">
      <c r="B12" s="6">
        <v>6</v>
      </c>
      <c r="C12" s="4" t="s">
        <v>152</v>
      </c>
      <c r="D12" s="7" t="s">
        <v>47</v>
      </c>
      <c r="E12" s="4" t="s">
        <v>2</v>
      </c>
      <c r="F12" s="4" t="s">
        <v>2</v>
      </c>
      <c r="G12" s="4">
        <v>1304</v>
      </c>
      <c r="H12" s="6">
        <v>2005</v>
      </c>
      <c r="I12" s="4">
        <v>1870</v>
      </c>
      <c r="J12" s="4">
        <v>45</v>
      </c>
      <c r="K12" s="4">
        <v>2000</v>
      </c>
      <c r="L12" s="4">
        <v>4</v>
      </c>
      <c r="M12" s="6" t="s">
        <v>180</v>
      </c>
      <c r="N12" s="32">
        <v>1733</v>
      </c>
      <c r="O12" s="32">
        <v>2600</v>
      </c>
      <c r="P12" s="6" t="s">
        <v>127</v>
      </c>
    </row>
    <row r="13" spans="2:16" x14ac:dyDescent="0.25">
      <c r="B13" s="6">
        <v>7</v>
      </c>
      <c r="C13" s="16" t="s">
        <v>13</v>
      </c>
      <c r="D13" s="17" t="s">
        <v>48</v>
      </c>
      <c r="E13" s="18" t="s">
        <v>125</v>
      </c>
      <c r="F13" s="16" t="s">
        <v>3</v>
      </c>
      <c r="G13" s="18" t="s">
        <v>132</v>
      </c>
      <c r="H13" s="6">
        <v>2008</v>
      </c>
      <c r="I13" s="16">
        <v>2987</v>
      </c>
      <c r="J13" s="16">
        <v>135</v>
      </c>
      <c r="K13" s="16">
        <v>3880</v>
      </c>
      <c r="L13" s="3">
        <v>5</v>
      </c>
      <c r="M13" s="6" t="s">
        <v>172</v>
      </c>
      <c r="N13" s="32">
        <v>1733</v>
      </c>
      <c r="O13" s="32">
        <v>2600</v>
      </c>
      <c r="P13" s="6" t="s">
        <v>127</v>
      </c>
    </row>
    <row r="14" spans="2:16" x14ac:dyDescent="0.25">
      <c r="B14" s="6">
        <v>8</v>
      </c>
      <c r="C14" s="16" t="s">
        <v>14</v>
      </c>
      <c r="D14" s="17" t="s">
        <v>49</v>
      </c>
      <c r="E14" s="18" t="s">
        <v>125</v>
      </c>
      <c r="F14" s="16" t="s">
        <v>6</v>
      </c>
      <c r="G14" s="18" t="s">
        <v>133</v>
      </c>
      <c r="H14" s="6">
        <v>2007</v>
      </c>
      <c r="I14" s="16">
        <v>2402</v>
      </c>
      <c r="J14" s="16">
        <v>85</v>
      </c>
      <c r="K14" s="16">
        <v>3500</v>
      </c>
      <c r="L14" s="3">
        <v>8</v>
      </c>
      <c r="M14" s="6" t="s">
        <v>174</v>
      </c>
      <c r="N14" s="32">
        <v>1733</v>
      </c>
      <c r="O14" s="32">
        <v>2600</v>
      </c>
      <c r="P14" s="6" t="s">
        <v>127</v>
      </c>
    </row>
    <row r="15" spans="2:16" x14ac:dyDescent="0.25">
      <c r="B15" s="6">
        <v>9</v>
      </c>
      <c r="C15" s="16" t="s">
        <v>15</v>
      </c>
      <c r="D15" s="17" t="s">
        <v>50</v>
      </c>
      <c r="E15" s="18" t="s">
        <v>128</v>
      </c>
      <c r="F15" s="16" t="s">
        <v>134</v>
      </c>
      <c r="G15" s="18" t="s">
        <v>135</v>
      </c>
      <c r="H15" s="6">
        <v>2015</v>
      </c>
      <c r="I15" s="16">
        <v>1461</v>
      </c>
      <c r="J15" s="16">
        <v>80</v>
      </c>
      <c r="K15" s="16">
        <v>1875</v>
      </c>
      <c r="L15" s="3">
        <v>5</v>
      </c>
      <c r="M15" s="6" t="s">
        <v>176</v>
      </c>
      <c r="N15" s="32">
        <v>1733</v>
      </c>
      <c r="O15" s="32">
        <v>2600</v>
      </c>
      <c r="P15" s="6" t="s">
        <v>127</v>
      </c>
    </row>
    <row r="16" spans="2:16" x14ac:dyDescent="0.25">
      <c r="B16" s="6">
        <v>10</v>
      </c>
      <c r="C16" s="16" t="s">
        <v>16</v>
      </c>
      <c r="D16" s="17" t="s">
        <v>51</v>
      </c>
      <c r="E16" s="19" t="s">
        <v>125</v>
      </c>
      <c r="F16" s="19" t="s">
        <v>4</v>
      </c>
      <c r="G16" s="19" t="s">
        <v>126</v>
      </c>
      <c r="H16" s="6">
        <v>2007</v>
      </c>
      <c r="I16" s="19">
        <v>1248</v>
      </c>
      <c r="J16" s="19">
        <v>51</v>
      </c>
      <c r="K16" s="19">
        <v>1490</v>
      </c>
      <c r="L16" s="5">
        <v>4</v>
      </c>
      <c r="M16" s="6" t="s">
        <v>176</v>
      </c>
      <c r="N16" s="32">
        <v>1733</v>
      </c>
      <c r="O16" s="32">
        <v>2600</v>
      </c>
      <c r="P16" s="6" t="s">
        <v>127</v>
      </c>
    </row>
    <row r="17" spans="2:16" x14ac:dyDescent="0.25">
      <c r="B17" s="6">
        <v>11</v>
      </c>
      <c r="C17" s="16" t="s">
        <v>17</v>
      </c>
      <c r="D17" s="17" t="s">
        <v>52</v>
      </c>
      <c r="E17" s="16" t="s">
        <v>125</v>
      </c>
      <c r="F17" s="16" t="s">
        <v>5</v>
      </c>
      <c r="G17" s="16" t="s">
        <v>130</v>
      </c>
      <c r="H17" s="6">
        <v>2008</v>
      </c>
      <c r="I17" s="16">
        <v>2461</v>
      </c>
      <c r="J17" s="16">
        <v>128</v>
      </c>
      <c r="K17" s="16">
        <v>3200</v>
      </c>
      <c r="L17" s="3">
        <v>5</v>
      </c>
      <c r="M17" s="6" t="s">
        <v>176</v>
      </c>
      <c r="N17" s="32">
        <v>1733</v>
      </c>
      <c r="O17" s="32">
        <v>2600</v>
      </c>
      <c r="P17" s="6" t="s">
        <v>127</v>
      </c>
    </row>
    <row r="18" spans="2:16" x14ac:dyDescent="0.25">
      <c r="B18" s="6">
        <v>12</v>
      </c>
      <c r="C18" s="16" t="s">
        <v>18</v>
      </c>
      <c r="D18" s="17" t="s">
        <v>53</v>
      </c>
      <c r="E18" s="16" t="s">
        <v>125</v>
      </c>
      <c r="F18" s="16" t="s">
        <v>3</v>
      </c>
      <c r="G18" s="16" t="s">
        <v>131</v>
      </c>
      <c r="H18" s="6">
        <v>2008</v>
      </c>
      <c r="I18" s="16">
        <v>2148</v>
      </c>
      <c r="J18" s="16">
        <v>110</v>
      </c>
      <c r="K18" s="16">
        <v>2940</v>
      </c>
      <c r="L18" s="3">
        <v>4</v>
      </c>
      <c r="M18" s="6" t="s">
        <v>184</v>
      </c>
      <c r="N18" s="32">
        <v>1733</v>
      </c>
      <c r="O18" s="32">
        <v>2600</v>
      </c>
      <c r="P18" s="6" t="s">
        <v>127</v>
      </c>
    </row>
    <row r="19" spans="2:16" x14ac:dyDescent="0.25">
      <c r="B19" s="6">
        <v>13</v>
      </c>
      <c r="C19" s="16" t="s">
        <v>19</v>
      </c>
      <c r="D19" s="17" t="s">
        <v>55</v>
      </c>
      <c r="E19" s="16" t="s">
        <v>125</v>
      </c>
      <c r="F19" s="16" t="s">
        <v>3</v>
      </c>
      <c r="G19" s="16" t="s">
        <v>131</v>
      </c>
      <c r="H19" s="6">
        <v>2008</v>
      </c>
      <c r="I19" s="16">
        <v>2148</v>
      </c>
      <c r="J19" s="16">
        <v>110</v>
      </c>
      <c r="K19" s="16">
        <v>2940</v>
      </c>
      <c r="L19" s="3">
        <v>4</v>
      </c>
      <c r="M19" s="6" t="s">
        <v>172</v>
      </c>
      <c r="N19" s="32">
        <v>1733</v>
      </c>
      <c r="O19" s="32">
        <v>2600</v>
      </c>
      <c r="P19" s="6" t="s">
        <v>127</v>
      </c>
    </row>
    <row r="20" spans="2:16" x14ac:dyDescent="0.25">
      <c r="B20" s="6">
        <v>14</v>
      </c>
      <c r="C20" s="16" t="s">
        <v>20</v>
      </c>
      <c r="D20" s="17" t="s">
        <v>56</v>
      </c>
      <c r="E20" s="16" t="s">
        <v>125</v>
      </c>
      <c r="F20" s="16" t="s">
        <v>3</v>
      </c>
      <c r="G20" s="16" t="s">
        <v>131</v>
      </c>
      <c r="H20" s="6">
        <v>2008</v>
      </c>
      <c r="I20" s="16">
        <v>2148</v>
      </c>
      <c r="J20" s="16">
        <v>110</v>
      </c>
      <c r="K20" s="16">
        <v>2940</v>
      </c>
      <c r="L20" s="3">
        <v>4</v>
      </c>
      <c r="M20" s="6" t="s">
        <v>172</v>
      </c>
      <c r="N20" s="32">
        <v>1733</v>
      </c>
      <c r="O20" s="32">
        <v>2600</v>
      </c>
      <c r="P20" s="6" t="s">
        <v>127</v>
      </c>
    </row>
    <row r="21" spans="2:16" x14ac:dyDescent="0.25">
      <c r="B21" s="6">
        <v>15</v>
      </c>
      <c r="C21" s="16" t="s">
        <v>21</v>
      </c>
      <c r="D21" s="17" t="s">
        <v>57</v>
      </c>
      <c r="E21" s="16" t="s">
        <v>136</v>
      </c>
      <c r="F21" s="16" t="s">
        <v>5</v>
      </c>
      <c r="G21" s="16" t="s">
        <v>130</v>
      </c>
      <c r="H21" s="6">
        <v>2014</v>
      </c>
      <c r="I21" s="16">
        <v>1968</v>
      </c>
      <c r="J21" s="16">
        <v>132</v>
      </c>
      <c r="K21" s="16">
        <v>3000</v>
      </c>
      <c r="L21" s="3">
        <v>4</v>
      </c>
      <c r="M21" s="6" t="s">
        <v>183</v>
      </c>
      <c r="N21" s="32">
        <v>1733</v>
      </c>
      <c r="O21" s="32">
        <v>2600</v>
      </c>
      <c r="P21" s="6" t="s">
        <v>127</v>
      </c>
    </row>
    <row r="22" spans="2:16" x14ac:dyDescent="0.25">
      <c r="B22" s="6">
        <v>16</v>
      </c>
      <c r="C22" s="16" t="s">
        <v>22</v>
      </c>
      <c r="D22" s="17" t="s">
        <v>58</v>
      </c>
      <c r="E22" s="16" t="s">
        <v>125</v>
      </c>
      <c r="F22" s="16" t="s">
        <v>5</v>
      </c>
      <c r="G22" s="16" t="s">
        <v>130</v>
      </c>
      <c r="H22" s="6">
        <v>2012</v>
      </c>
      <c r="I22" s="16">
        <v>1968</v>
      </c>
      <c r="J22" s="16">
        <v>132</v>
      </c>
      <c r="K22" s="16">
        <v>3000</v>
      </c>
      <c r="L22" s="3">
        <v>4</v>
      </c>
      <c r="M22" s="6" t="s">
        <v>179</v>
      </c>
      <c r="N22" s="32">
        <v>1733</v>
      </c>
      <c r="O22" s="32">
        <v>2600</v>
      </c>
      <c r="P22" s="6" t="s">
        <v>127</v>
      </c>
    </row>
    <row r="23" spans="2:16" x14ac:dyDescent="0.25">
      <c r="B23" s="6">
        <v>17</v>
      </c>
      <c r="C23" s="16" t="s">
        <v>23</v>
      </c>
      <c r="D23" s="17" t="s">
        <v>59</v>
      </c>
      <c r="E23" s="16" t="s">
        <v>136</v>
      </c>
      <c r="F23" s="16" t="s">
        <v>7</v>
      </c>
      <c r="G23" s="16" t="s">
        <v>137</v>
      </c>
      <c r="H23" s="6">
        <v>2011</v>
      </c>
      <c r="I23" s="16">
        <v>2198</v>
      </c>
      <c r="J23" s="16">
        <v>110</v>
      </c>
      <c r="K23" s="16">
        <v>3500</v>
      </c>
      <c r="L23" s="3">
        <v>5</v>
      </c>
      <c r="M23" s="6" t="s">
        <v>177</v>
      </c>
      <c r="N23" s="32">
        <v>1733</v>
      </c>
      <c r="O23" s="32">
        <v>2600</v>
      </c>
      <c r="P23" s="6" t="s">
        <v>127</v>
      </c>
    </row>
    <row r="24" spans="2:16" x14ac:dyDescent="0.25">
      <c r="B24" s="6">
        <v>18</v>
      </c>
      <c r="C24" s="16" t="s">
        <v>24</v>
      </c>
      <c r="D24" s="20" t="s">
        <v>60</v>
      </c>
      <c r="E24" s="16" t="s">
        <v>136</v>
      </c>
      <c r="F24" s="16" t="s">
        <v>7</v>
      </c>
      <c r="G24" s="16" t="s">
        <v>137</v>
      </c>
      <c r="H24" s="6">
        <v>2011</v>
      </c>
      <c r="I24" s="16">
        <v>2198</v>
      </c>
      <c r="J24" s="16">
        <v>110</v>
      </c>
      <c r="K24" s="16">
        <v>3500</v>
      </c>
      <c r="L24" s="3">
        <v>5</v>
      </c>
      <c r="M24" s="6" t="s">
        <v>178</v>
      </c>
      <c r="N24" s="32">
        <v>1733</v>
      </c>
      <c r="O24" s="32">
        <v>2600</v>
      </c>
      <c r="P24" s="6" t="s">
        <v>127</v>
      </c>
    </row>
    <row r="25" spans="2:16" x14ac:dyDescent="0.25">
      <c r="B25" s="6">
        <v>19</v>
      </c>
      <c r="C25" s="16" t="s">
        <v>25</v>
      </c>
      <c r="D25" s="20" t="s">
        <v>61</v>
      </c>
      <c r="E25" s="16" t="s">
        <v>136</v>
      </c>
      <c r="F25" s="16" t="s">
        <v>7</v>
      </c>
      <c r="G25" s="16" t="s">
        <v>137</v>
      </c>
      <c r="H25" s="6">
        <v>2011</v>
      </c>
      <c r="I25" s="16">
        <v>2198</v>
      </c>
      <c r="J25" s="16">
        <v>110</v>
      </c>
      <c r="K25" s="16">
        <v>3500</v>
      </c>
      <c r="L25" s="3">
        <v>5</v>
      </c>
      <c r="M25" s="6" t="s">
        <v>180</v>
      </c>
      <c r="N25" s="32">
        <v>1733</v>
      </c>
      <c r="O25" s="32">
        <v>2600</v>
      </c>
      <c r="P25" s="6" t="s">
        <v>127</v>
      </c>
    </row>
    <row r="26" spans="2:16" x14ac:dyDescent="0.25">
      <c r="B26" s="6">
        <v>20</v>
      </c>
      <c r="C26" s="16" t="s">
        <v>26</v>
      </c>
      <c r="D26" s="20" t="s">
        <v>62</v>
      </c>
      <c r="E26" s="16" t="s">
        <v>136</v>
      </c>
      <c r="F26" s="16" t="s">
        <v>5</v>
      </c>
      <c r="G26" s="16" t="s">
        <v>130</v>
      </c>
      <c r="H26" s="6">
        <v>2013</v>
      </c>
      <c r="I26" s="16">
        <v>1968</v>
      </c>
      <c r="J26" s="16">
        <v>132</v>
      </c>
      <c r="K26" s="16">
        <v>3000</v>
      </c>
      <c r="L26" s="3">
        <v>4</v>
      </c>
      <c r="M26" s="6" t="s">
        <v>180</v>
      </c>
      <c r="N26" s="32">
        <v>1733</v>
      </c>
      <c r="O26" s="32">
        <v>2600</v>
      </c>
      <c r="P26" s="6" t="s">
        <v>127</v>
      </c>
    </row>
    <row r="27" spans="2:16" x14ac:dyDescent="0.25">
      <c r="B27" s="6">
        <v>21</v>
      </c>
      <c r="C27" s="16" t="s">
        <v>27</v>
      </c>
      <c r="D27" s="20" t="s">
        <v>63</v>
      </c>
      <c r="E27" s="16" t="s">
        <v>136</v>
      </c>
      <c r="F27" s="16" t="s">
        <v>5</v>
      </c>
      <c r="G27" s="16" t="s">
        <v>130</v>
      </c>
      <c r="H27" s="6">
        <v>2014</v>
      </c>
      <c r="I27" s="16">
        <v>1968</v>
      </c>
      <c r="J27" s="16">
        <v>132</v>
      </c>
      <c r="K27" s="16">
        <v>3000</v>
      </c>
      <c r="L27" s="3">
        <v>4</v>
      </c>
      <c r="M27" s="6" t="s">
        <v>175</v>
      </c>
      <c r="N27" s="32">
        <v>1733</v>
      </c>
      <c r="O27" s="32">
        <v>2600</v>
      </c>
      <c r="P27" s="6" t="s">
        <v>127</v>
      </c>
    </row>
    <row r="28" spans="2:16" x14ac:dyDescent="0.25">
      <c r="B28" s="6">
        <v>22</v>
      </c>
      <c r="C28" s="16" t="s">
        <v>28</v>
      </c>
      <c r="D28" s="20" t="s">
        <v>64</v>
      </c>
      <c r="E28" s="16" t="s">
        <v>136</v>
      </c>
      <c r="F28" s="16" t="s">
        <v>5</v>
      </c>
      <c r="G28" s="16" t="s">
        <v>130</v>
      </c>
      <c r="H28" s="6">
        <v>2014</v>
      </c>
      <c r="I28" s="16">
        <v>1968</v>
      </c>
      <c r="J28" s="16">
        <v>132</v>
      </c>
      <c r="K28" s="16">
        <v>3000</v>
      </c>
      <c r="L28" s="3">
        <v>4</v>
      </c>
      <c r="M28" s="6" t="s">
        <v>179</v>
      </c>
      <c r="N28" s="32">
        <v>1733</v>
      </c>
      <c r="O28" s="32">
        <v>2600</v>
      </c>
      <c r="P28" s="6" t="s">
        <v>127</v>
      </c>
    </row>
    <row r="29" spans="2:16" x14ac:dyDescent="0.25">
      <c r="B29" s="6">
        <v>23</v>
      </c>
      <c r="C29" s="16" t="s">
        <v>29</v>
      </c>
      <c r="D29" s="20" t="s">
        <v>65</v>
      </c>
      <c r="E29" s="16" t="s">
        <v>125</v>
      </c>
      <c r="F29" s="16" t="s">
        <v>5</v>
      </c>
      <c r="G29" s="16" t="s">
        <v>138</v>
      </c>
      <c r="H29" s="6">
        <v>2014</v>
      </c>
      <c r="I29" s="16">
        <v>1968</v>
      </c>
      <c r="J29" s="16">
        <v>120</v>
      </c>
      <c r="K29" s="16">
        <v>3880</v>
      </c>
      <c r="L29" s="3">
        <v>7</v>
      </c>
      <c r="M29" s="6" t="s">
        <v>179</v>
      </c>
      <c r="N29" s="32">
        <v>1733</v>
      </c>
      <c r="O29" s="32">
        <v>2600</v>
      </c>
      <c r="P29" s="6" t="s">
        <v>127</v>
      </c>
    </row>
    <row r="30" spans="2:16" x14ac:dyDescent="0.25">
      <c r="B30" s="6">
        <v>24</v>
      </c>
      <c r="C30" s="16" t="s">
        <v>30</v>
      </c>
      <c r="D30" s="20" t="s">
        <v>66</v>
      </c>
      <c r="E30" s="19" t="s">
        <v>125</v>
      </c>
      <c r="F30" s="19" t="s">
        <v>4</v>
      </c>
      <c r="G30" s="19" t="s">
        <v>126</v>
      </c>
      <c r="H30" s="6">
        <v>2007</v>
      </c>
      <c r="I30" s="19">
        <v>1248</v>
      </c>
      <c r="J30" s="19">
        <v>51</v>
      </c>
      <c r="K30" s="19">
        <v>1490</v>
      </c>
      <c r="L30" s="5">
        <v>4</v>
      </c>
      <c r="M30" s="6" t="s">
        <v>175</v>
      </c>
      <c r="N30" s="32">
        <v>1733</v>
      </c>
      <c r="O30" s="32">
        <v>2600</v>
      </c>
      <c r="P30" s="6" t="s">
        <v>127</v>
      </c>
    </row>
    <row r="31" spans="2:16" x14ac:dyDescent="0.25">
      <c r="B31" s="6">
        <v>25</v>
      </c>
      <c r="C31" s="16" t="s">
        <v>31</v>
      </c>
      <c r="D31" s="20" t="s">
        <v>67</v>
      </c>
      <c r="E31" s="16" t="s">
        <v>125</v>
      </c>
      <c r="F31" s="16" t="s">
        <v>5</v>
      </c>
      <c r="G31" s="16" t="s">
        <v>138</v>
      </c>
      <c r="H31" s="6">
        <v>2010</v>
      </c>
      <c r="I31" s="16">
        <v>2461</v>
      </c>
      <c r="J31" s="16">
        <v>120</v>
      </c>
      <c r="K31" s="16">
        <v>3500</v>
      </c>
      <c r="L31" s="3">
        <v>4</v>
      </c>
      <c r="M31" s="6" t="s">
        <v>172</v>
      </c>
      <c r="N31" s="32">
        <v>1733</v>
      </c>
      <c r="O31" s="32">
        <v>2600</v>
      </c>
      <c r="P31" s="6" t="s">
        <v>127</v>
      </c>
    </row>
    <row r="32" spans="2:16" x14ac:dyDescent="0.25">
      <c r="B32" s="6">
        <v>26</v>
      </c>
      <c r="C32" s="21" t="s">
        <v>32</v>
      </c>
      <c r="D32" s="20" t="s">
        <v>68</v>
      </c>
      <c r="E32" s="16" t="s">
        <v>125</v>
      </c>
      <c r="F32" s="16" t="s">
        <v>5</v>
      </c>
      <c r="G32" s="16" t="s">
        <v>130</v>
      </c>
      <c r="H32" s="6">
        <v>2015</v>
      </c>
      <c r="I32" s="16">
        <v>1968</v>
      </c>
      <c r="J32" s="16">
        <v>132</v>
      </c>
      <c r="K32" s="21">
        <v>3000</v>
      </c>
      <c r="L32" s="26">
        <v>4</v>
      </c>
      <c r="M32" s="6" t="s">
        <v>175</v>
      </c>
      <c r="N32" s="32">
        <v>1733</v>
      </c>
      <c r="O32" s="32">
        <v>2600</v>
      </c>
      <c r="P32" s="6" t="s">
        <v>127</v>
      </c>
    </row>
    <row r="33" spans="2:16" x14ac:dyDescent="0.25">
      <c r="B33" s="6">
        <v>27</v>
      </c>
      <c r="C33" s="21" t="s">
        <v>33</v>
      </c>
      <c r="D33" s="20" t="s">
        <v>69</v>
      </c>
      <c r="E33" s="16" t="s">
        <v>125</v>
      </c>
      <c r="F33" s="16" t="s">
        <v>5</v>
      </c>
      <c r="G33" s="16" t="s">
        <v>130</v>
      </c>
      <c r="H33" s="6">
        <v>2015</v>
      </c>
      <c r="I33" s="16">
        <v>1968</v>
      </c>
      <c r="J33" s="16">
        <v>132</v>
      </c>
      <c r="K33" s="21">
        <v>3000</v>
      </c>
      <c r="L33" s="26">
        <v>4</v>
      </c>
      <c r="M33" s="6" t="s">
        <v>182</v>
      </c>
      <c r="N33" s="32">
        <v>1733</v>
      </c>
      <c r="O33" s="32">
        <v>2600</v>
      </c>
      <c r="P33" s="6" t="s">
        <v>127</v>
      </c>
    </row>
    <row r="34" spans="2:16" x14ac:dyDescent="0.25">
      <c r="B34" s="6">
        <v>28</v>
      </c>
      <c r="C34" s="16" t="s">
        <v>34</v>
      </c>
      <c r="D34" s="20" t="s">
        <v>71</v>
      </c>
      <c r="E34" s="16" t="s">
        <v>136</v>
      </c>
      <c r="F34" s="16" t="s">
        <v>7</v>
      </c>
      <c r="G34" s="16" t="s">
        <v>137</v>
      </c>
      <c r="H34" s="6">
        <v>2011</v>
      </c>
      <c r="I34" s="16">
        <v>2198</v>
      </c>
      <c r="J34" s="16">
        <v>110</v>
      </c>
      <c r="K34" s="16">
        <v>3500</v>
      </c>
      <c r="L34" s="3">
        <v>5</v>
      </c>
      <c r="M34" s="6" t="s">
        <v>182</v>
      </c>
      <c r="N34" s="32">
        <v>1733</v>
      </c>
      <c r="O34" s="32">
        <v>2600</v>
      </c>
      <c r="P34" s="6" t="s">
        <v>127</v>
      </c>
    </row>
    <row r="35" spans="2:16" x14ac:dyDescent="0.25">
      <c r="B35" s="6">
        <v>29</v>
      </c>
      <c r="C35" s="22" t="s">
        <v>94</v>
      </c>
      <c r="D35" s="29" t="s">
        <v>95</v>
      </c>
      <c r="E35" s="16" t="s">
        <v>125</v>
      </c>
      <c r="F35" s="18" t="s">
        <v>139</v>
      </c>
      <c r="G35" s="18" t="s">
        <v>140</v>
      </c>
      <c r="H35" s="6">
        <v>2019</v>
      </c>
      <c r="I35" s="18">
        <v>2299</v>
      </c>
      <c r="J35" s="18">
        <v>125</v>
      </c>
      <c r="K35" s="18">
        <v>3500</v>
      </c>
      <c r="L35" s="6">
        <v>5</v>
      </c>
      <c r="M35" s="6" t="s">
        <v>181</v>
      </c>
      <c r="N35" s="32">
        <v>1733</v>
      </c>
      <c r="O35" s="32">
        <v>2600</v>
      </c>
      <c r="P35" s="6" t="s">
        <v>127</v>
      </c>
    </row>
    <row r="36" spans="2:16" x14ac:dyDescent="0.25">
      <c r="B36" s="6">
        <v>30</v>
      </c>
      <c r="C36" s="23" t="s">
        <v>35</v>
      </c>
      <c r="D36" s="24" t="s">
        <v>141</v>
      </c>
      <c r="E36" s="16" t="s">
        <v>125</v>
      </c>
      <c r="F36" s="16" t="s">
        <v>139</v>
      </c>
      <c r="G36" s="18" t="s">
        <v>140</v>
      </c>
      <c r="H36" s="6">
        <v>2018</v>
      </c>
      <c r="I36" s="18">
        <v>2299</v>
      </c>
      <c r="J36" s="18">
        <v>125</v>
      </c>
      <c r="K36" s="18">
        <v>3500</v>
      </c>
      <c r="L36" s="6">
        <v>5</v>
      </c>
      <c r="M36" s="6" t="s">
        <v>181</v>
      </c>
      <c r="N36" s="32">
        <v>1733</v>
      </c>
      <c r="O36" s="32">
        <v>2600</v>
      </c>
      <c r="P36" s="6" t="s">
        <v>127</v>
      </c>
    </row>
    <row r="37" spans="2:16" x14ac:dyDescent="0.25">
      <c r="B37" s="6">
        <v>31</v>
      </c>
      <c r="C37" s="23" t="s">
        <v>36</v>
      </c>
      <c r="D37" s="24" t="s">
        <v>142</v>
      </c>
      <c r="E37" s="16" t="s">
        <v>125</v>
      </c>
      <c r="F37" s="16" t="s">
        <v>139</v>
      </c>
      <c r="G37" s="18" t="s">
        <v>140</v>
      </c>
      <c r="H37" s="6">
        <v>2018</v>
      </c>
      <c r="I37" s="18">
        <v>2299</v>
      </c>
      <c r="J37" s="18">
        <v>125</v>
      </c>
      <c r="K37" s="18">
        <v>3500</v>
      </c>
      <c r="L37" s="6">
        <v>5</v>
      </c>
      <c r="M37" s="6" t="s">
        <v>181</v>
      </c>
      <c r="N37" s="32">
        <v>1733</v>
      </c>
      <c r="O37" s="32">
        <v>2600</v>
      </c>
      <c r="P37" s="6" t="s">
        <v>127</v>
      </c>
    </row>
    <row r="38" spans="2:16" x14ac:dyDescent="0.25">
      <c r="B38" s="6">
        <v>32</v>
      </c>
      <c r="C38" s="23" t="s">
        <v>37</v>
      </c>
      <c r="D38" s="24" t="s">
        <v>143</v>
      </c>
      <c r="E38" s="16" t="s">
        <v>125</v>
      </c>
      <c r="F38" s="16" t="s">
        <v>139</v>
      </c>
      <c r="G38" s="18" t="s">
        <v>140</v>
      </c>
      <c r="H38" s="6">
        <v>2018</v>
      </c>
      <c r="I38" s="18">
        <v>2299</v>
      </c>
      <c r="J38" s="18">
        <v>125</v>
      </c>
      <c r="K38" s="18">
        <v>3500</v>
      </c>
      <c r="L38" s="6">
        <v>5</v>
      </c>
      <c r="M38" s="6" t="s">
        <v>181</v>
      </c>
      <c r="N38" s="32">
        <v>1733</v>
      </c>
      <c r="O38" s="32">
        <v>2600</v>
      </c>
      <c r="P38" s="6" t="s">
        <v>127</v>
      </c>
    </row>
    <row r="39" spans="2:16" x14ac:dyDescent="0.25">
      <c r="B39" s="6">
        <v>33</v>
      </c>
      <c r="C39" s="23" t="s">
        <v>38</v>
      </c>
      <c r="D39" s="24" t="s">
        <v>144</v>
      </c>
      <c r="E39" s="16" t="s">
        <v>125</v>
      </c>
      <c r="F39" s="16" t="s">
        <v>139</v>
      </c>
      <c r="G39" s="18" t="s">
        <v>140</v>
      </c>
      <c r="H39" s="6">
        <v>2018</v>
      </c>
      <c r="I39" s="18">
        <v>2299</v>
      </c>
      <c r="J39" s="18">
        <v>125</v>
      </c>
      <c r="K39" s="18">
        <v>3500</v>
      </c>
      <c r="L39" s="6">
        <v>5</v>
      </c>
      <c r="M39" s="6" t="s">
        <v>181</v>
      </c>
      <c r="N39" s="32">
        <v>1733</v>
      </c>
      <c r="O39" s="32">
        <v>2600</v>
      </c>
      <c r="P39" s="6" t="s">
        <v>127</v>
      </c>
    </row>
    <row r="40" spans="2:16" x14ac:dyDescent="0.25">
      <c r="B40" s="6">
        <v>34</v>
      </c>
      <c r="C40" s="23" t="s">
        <v>39</v>
      </c>
      <c r="D40" s="24" t="s">
        <v>145</v>
      </c>
      <c r="E40" s="16" t="s">
        <v>125</v>
      </c>
      <c r="F40" s="18" t="s">
        <v>139</v>
      </c>
      <c r="G40" s="18" t="s">
        <v>140</v>
      </c>
      <c r="H40" s="6">
        <v>2018</v>
      </c>
      <c r="I40" s="18">
        <v>2299</v>
      </c>
      <c r="J40" s="18">
        <v>125</v>
      </c>
      <c r="K40" s="18">
        <v>3500</v>
      </c>
      <c r="L40" s="6">
        <v>5</v>
      </c>
      <c r="M40" s="6" t="s">
        <v>181</v>
      </c>
      <c r="N40" s="32">
        <v>1733</v>
      </c>
      <c r="O40" s="32">
        <v>2600</v>
      </c>
      <c r="P40" s="6" t="s">
        <v>127</v>
      </c>
    </row>
    <row r="41" spans="2:16" x14ac:dyDescent="0.25">
      <c r="B41" s="6">
        <v>35</v>
      </c>
      <c r="C41" s="23" t="s">
        <v>40</v>
      </c>
      <c r="D41" s="24" t="s">
        <v>146</v>
      </c>
      <c r="E41" s="16" t="s">
        <v>125</v>
      </c>
      <c r="F41" s="18" t="s">
        <v>139</v>
      </c>
      <c r="G41" s="18" t="s">
        <v>140</v>
      </c>
      <c r="H41" s="6">
        <v>2018</v>
      </c>
      <c r="I41" s="18">
        <v>2299</v>
      </c>
      <c r="J41" s="18">
        <v>125</v>
      </c>
      <c r="K41" s="18">
        <v>3500</v>
      </c>
      <c r="L41" s="6">
        <v>5</v>
      </c>
      <c r="M41" s="6" t="s">
        <v>181</v>
      </c>
      <c r="N41" s="32">
        <v>1733</v>
      </c>
      <c r="O41" s="32">
        <v>2600</v>
      </c>
      <c r="P41" s="6" t="s">
        <v>127</v>
      </c>
    </row>
    <row r="42" spans="2:16" x14ac:dyDescent="0.25">
      <c r="B42" s="6">
        <v>36</v>
      </c>
      <c r="C42" s="23" t="s">
        <v>41</v>
      </c>
      <c r="D42" s="24" t="s">
        <v>147</v>
      </c>
      <c r="E42" s="16" t="s">
        <v>125</v>
      </c>
      <c r="F42" s="18" t="s">
        <v>139</v>
      </c>
      <c r="G42" s="18" t="s">
        <v>140</v>
      </c>
      <c r="H42" s="6">
        <v>2019</v>
      </c>
      <c r="I42" s="18">
        <v>2299</v>
      </c>
      <c r="J42" s="18">
        <v>125</v>
      </c>
      <c r="K42" s="18">
        <v>3500</v>
      </c>
      <c r="L42" s="3">
        <v>5</v>
      </c>
      <c r="M42" s="6" t="s">
        <v>181</v>
      </c>
      <c r="N42" s="32">
        <v>1733</v>
      </c>
      <c r="O42" s="32">
        <v>2600</v>
      </c>
      <c r="P42" s="6" t="s">
        <v>127</v>
      </c>
    </row>
    <row r="43" spans="2:16" x14ac:dyDescent="0.25">
      <c r="B43" s="6">
        <v>37</v>
      </c>
      <c r="C43" s="22" t="s">
        <v>106</v>
      </c>
      <c r="D43" s="24" t="s">
        <v>107</v>
      </c>
      <c r="E43" s="16" t="s">
        <v>125</v>
      </c>
      <c r="F43" s="18" t="s">
        <v>139</v>
      </c>
      <c r="G43" s="18" t="s">
        <v>140</v>
      </c>
      <c r="H43" s="6">
        <v>2019</v>
      </c>
      <c r="I43" s="18">
        <v>2299</v>
      </c>
      <c r="J43" s="18">
        <v>125</v>
      </c>
      <c r="K43" s="18">
        <v>3500</v>
      </c>
      <c r="L43" s="6">
        <v>5</v>
      </c>
      <c r="M43" s="6" t="s">
        <v>178</v>
      </c>
      <c r="N43" s="32">
        <v>1733</v>
      </c>
      <c r="O43" s="32">
        <v>2600</v>
      </c>
      <c r="P43" s="6" t="s">
        <v>127</v>
      </c>
    </row>
    <row r="44" spans="2:16" x14ac:dyDescent="0.25">
      <c r="B44" s="6">
        <v>38</v>
      </c>
      <c r="C44" s="22" t="s">
        <v>108</v>
      </c>
      <c r="D44" s="24" t="s">
        <v>109</v>
      </c>
      <c r="E44" s="16" t="s">
        <v>125</v>
      </c>
      <c r="F44" s="18" t="s">
        <v>139</v>
      </c>
      <c r="G44" s="18" t="s">
        <v>140</v>
      </c>
      <c r="H44" s="6">
        <v>2019</v>
      </c>
      <c r="I44" s="18">
        <v>2299</v>
      </c>
      <c r="J44" s="18">
        <v>125</v>
      </c>
      <c r="K44" s="18">
        <v>3500</v>
      </c>
      <c r="L44" s="6">
        <v>5</v>
      </c>
      <c r="M44" s="6" t="s">
        <v>178</v>
      </c>
      <c r="N44" s="32">
        <v>1733</v>
      </c>
      <c r="O44" s="32">
        <v>2600</v>
      </c>
      <c r="P44" s="6" t="s">
        <v>127</v>
      </c>
    </row>
    <row r="45" spans="2:16" x14ac:dyDescent="0.25">
      <c r="B45" s="6">
        <v>39</v>
      </c>
      <c r="C45" s="22" t="s">
        <v>96</v>
      </c>
      <c r="D45" s="30" t="s">
        <v>97</v>
      </c>
      <c r="E45" s="16" t="s">
        <v>125</v>
      </c>
      <c r="F45" s="18" t="s">
        <v>5</v>
      </c>
      <c r="G45" s="18" t="s">
        <v>148</v>
      </c>
      <c r="H45" s="6">
        <v>2019</v>
      </c>
      <c r="I45" s="18">
        <v>1968</v>
      </c>
      <c r="J45" s="18">
        <v>150</v>
      </c>
      <c r="K45" s="18">
        <v>3200</v>
      </c>
      <c r="L45" s="6">
        <v>5</v>
      </c>
      <c r="M45" s="6" t="s">
        <v>185</v>
      </c>
      <c r="N45" s="32">
        <v>1733</v>
      </c>
      <c r="O45" s="32">
        <v>2600</v>
      </c>
      <c r="P45" s="6" t="s">
        <v>127</v>
      </c>
    </row>
    <row r="46" spans="2:16" x14ac:dyDescent="0.25">
      <c r="B46" s="6">
        <v>40</v>
      </c>
      <c r="C46" s="22" t="s">
        <v>98</v>
      </c>
      <c r="D46" s="30" t="s">
        <v>99</v>
      </c>
      <c r="E46" s="16" t="s">
        <v>125</v>
      </c>
      <c r="F46" s="18" t="s">
        <v>5</v>
      </c>
      <c r="G46" s="18" t="s">
        <v>148</v>
      </c>
      <c r="H46" s="6">
        <v>2019</v>
      </c>
      <c r="I46" s="18">
        <v>1968</v>
      </c>
      <c r="J46" s="18">
        <v>150</v>
      </c>
      <c r="K46" s="18">
        <v>3200</v>
      </c>
      <c r="L46" s="6">
        <v>5</v>
      </c>
      <c r="M46" s="6" t="s">
        <v>185</v>
      </c>
      <c r="N46" s="32">
        <v>1733</v>
      </c>
      <c r="O46" s="32">
        <v>2600</v>
      </c>
      <c r="P46" s="6" t="s">
        <v>127</v>
      </c>
    </row>
    <row r="47" spans="2:16" x14ac:dyDescent="0.25">
      <c r="B47" s="6">
        <v>41</v>
      </c>
      <c r="C47" s="22" t="s">
        <v>100</v>
      </c>
      <c r="D47" s="30" t="s">
        <v>101</v>
      </c>
      <c r="E47" s="16" t="s">
        <v>125</v>
      </c>
      <c r="F47" s="18" t="s">
        <v>139</v>
      </c>
      <c r="G47" s="18" t="s">
        <v>140</v>
      </c>
      <c r="H47" s="6">
        <v>2019</v>
      </c>
      <c r="I47" s="18">
        <v>2299</v>
      </c>
      <c r="J47" s="18">
        <v>81</v>
      </c>
      <c r="K47" s="18">
        <v>3500</v>
      </c>
      <c r="L47" s="18">
        <v>7</v>
      </c>
      <c r="M47" s="6" t="s">
        <v>185</v>
      </c>
      <c r="N47" s="32">
        <v>1733</v>
      </c>
      <c r="O47" s="32">
        <v>2600</v>
      </c>
      <c r="P47" s="6" t="s">
        <v>127</v>
      </c>
    </row>
    <row r="48" spans="2:16" x14ac:dyDescent="0.25">
      <c r="B48" s="6">
        <v>42</v>
      </c>
      <c r="C48" s="22" t="s">
        <v>102</v>
      </c>
      <c r="D48" s="30" t="s">
        <v>103</v>
      </c>
      <c r="E48" s="16" t="s">
        <v>125</v>
      </c>
      <c r="F48" s="18" t="s">
        <v>5</v>
      </c>
      <c r="G48" s="18" t="s">
        <v>148</v>
      </c>
      <c r="H48" s="6">
        <v>2019</v>
      </c>
      <c r="I48" s="18">
        <v>1968</v>
      </c>
      <c r="J48" s="18">
        <v>150</v>
      </c>
      <c r="K48" s="18">
        <v>3200</v>
      </c>
      <c r="L48" s="18">
        <v>5</v>
      </c>
      <c r="M48" s="6" t="s">
        <v>185</v>
      </c>
      <c r="N48" s="32">
        <v>1733</v>
      </c>
      <c r="O48" s="32">
        <v>2600</v>
      </c>
      <c r="P48" s="6" t="s">
        <v>127</v>
      </c>
    </row>
    <row r="49" spans="2:16" x14ac:dyDescent="0.25">
      <c r="B49" s="6">
        <v>43</v>
      </c>
      <c r="C49" s="22" t="s">
        <v>104</v>
      </c>
      <c r="D49" s="30" t="s">
        <v>105</v>
      </c>
      <c r="E49" s="16" t="s">
        <v>125</v>
      </c>
      <c r="F49" s="18" t="s">
        <v>139</v>
      </c>
      <c r="G49" s="18" t="s">
        <v>140</v>
      </c>
      <c r="H49" s="6">
        <v>2019</v>
      </c>
      <c r="I49" s="18">
        <v>2299</v>
      </c>
      <c r="J49" s="18">
        <v>81</v>
      </c>
      <c r="K49" s="18">
        <v>3500</v>
      </c>
      <c r="L49" s="18">
        <v>7</v>
      </c>
      <c r="M49" s="6" t="s">
        <v>185</v>
      </c>
      <c r="N49" s="32">
        <v>1733</v>
      </c>
      <c r="O49" s="32">
        <v>2600</v>
      </c>
      <c r="P49" s="6" t="s">
        <v>127</v>
      </c>
    </row>
    <row r="50" spans="2:16" x14ac:dyDescent="0.25">
      <c r="B50" s="6">
        <v>44</v>
      </c>
      <c r="C50" s="22"/>
      <c r="D50" s="24"/>
      <c r="E50" s="16" t="s">
        <v>125</v>
      </c>
      <c r="F50" s="18" t="s">
        <v>139</v>
      </c>
      <c r="G50" s="18" t="s">
        <v>140</v>
      </c>
      <c r="H50" s="6">
        <v>2021</v>
      </c>
      <c r="I50" s="18">
        <v>2299</v>
      </c>
      <c r="J50" s="18">
        <v>81</v>
      </c>
      <c r="K50" s="18">
        <v>3500</v>
      </c>
      <c r="L50" s="6">
        <v>5</v>
      </c>
      <c r="M50" s="28"/>
      <c r="N50" s="32">
        <v>1733</v>
      </c>
      <c r="O50" s="32">
        <v>2600</v>
      </c>
      <c r="P50" s="6" t="s">
        <v>127</v>
      </c>
    </row>
    <row r="51" spans="2:16" x14ac:dyDescent="0.25">
      <c r="B51" s="6">
        <v>45</v>
      </c>
      <c r="C51" s="22"/>
      <c r="D51" s="30"/>
      <c r="E51" s="16" t="s">
        <v>125</v>
      </c>
      <c r="F51" s="18" t="s">
        <v>139</v>
      </c>
      <c r="G51" s="18" t="s">
        <v>140</v>
      </c>
      <c r="H51" s="6">
        <v>2021</v>
      </c>
      <c r="I51" s="18">
        <v>2299</v>
      </c>
      <c r="J51" s="18">
        <v>125</v>
      </c>
      <c r="K51" s="18">
        <v>3500</v>
      </c>
      <c r="L51" s="6">
        <v>5</v>
      </c>
      <c r="M51" s="28"/>
      <c r="N51" s="32">
        <v>1733</v>
      </c>
      <c r="O51" s="32">
        <v>2600</v>
      </c>
      <c r="P51" s="6" t="s">
        <v>127</v>
      </c>
    </row>
    <row r="52" spans="2:16" x14ac:dyDescent="0.25">
      <c r="B52" s="6">
        <v>46</v>
      </c>
      <c r="C52" s="22"/>
      <c r="D52" s="30"/>
      <c r="E52" s="16" t="s">
        <v>125</v>
      </c>
      <c r="F52" s="18" t="s">
        <v>139</v>
      </c>
      <c r="G52" s="18" t="s">
        <v>140</v>
      </c>
      <c r="H52" s="6">
        <v>2021</v>
      </c>
      <c r="I52" s="18">
        <v>2299</v>
      </c>
      <c r="J52" s="18">
        <v>125</v>
      </c>
      <c r="K52" s="18">
        <v>3500</v>
      </c>
      <c r="L52" s="6">
        <v>5</v>
      </c>
      <c r="M52" s="28"/>
      <c r="N52" s="32">
        <v>1733</v>
      </c>
      <c r="O52" s="32">
        <v>2600</v>
      </c>
      <c r="P52" s="6" t="s">
        <v>127</v>
      </c>
    </row>
    <row r="53" spans="2:16" x14ac:dyDescent="0.25">
      <c r="B53" s="6">
        <v>47</v>
      </c>
      <c r="C53" s="22"/>
      <c r="D53" s="30"/>
      <c r="E53" s="16" t="s">
        <v>125</v>
      </c>
      <c r="F53" s="18" t="s">
        <v>139</v>
      </c>
      <c r="G53" s="18" t="s">
        <v>140</v>
      </c>
      <c r="H53" s="6">
        <v>2021</v>
      </c>
      <c r="I53" s="18">
        <v>2299</v>
      </c>
      <c r="J53" s="18">
        <v>125</v>
      </c>
      <c r="K53" s="18">
        <v>3500</v>
      </c>
      <c r="L53" s="18">
        <v>7</v>
      </c>
      <c r="M53" s="28"/>
      <c r="N53" s="32">
        <v>1733</v>
      </c>
      <c r="O53" s="32">
        <v>2600</v>
      </c>
      <c r="P53" s="6" t="s">
        <v>127</v>
      </c>
    </row>
    <row r="54" spans="2:16" x14ac:dyDescent="0.25">
      <c r="B54" s="6">
        <v>48</v>
      </c>
      <c r="C54" s="22"/>
      <c r="D54" s="30"/>
      <c r="E54" s="16" t="s">
        <v>125</v>
      </c>
      <c r="F54" s="18" t="s">
        <v>5</v>
      </c>
      <c r="G54" s="18" t="s">
        <v>148</v>
      </c>
      <c r="H54" s="6">
        <v>2021</v>
      </c>
      <c r="I54" s="18">
        <v>1968</v>
      </c>
      <c r="J54" s="18">
        <v>150</v>
      </c>
      <c r="K54" s="18">
        <v>3200</v>
      </c>
      <c r="L54" s="18">
        <v>5</v>
      </c>
      <c r="M54" s="28"/>
      <c r="N54" s="32">
        <v>1733</v>
      </c>
      <c r="O54" s="32">
        <v>2600</v>
      </c>
      <c r="P54" s="6" t="s">
        <v>127</v>
      </c>
    </row>
    <row r="55" spans="2:16" x14ac:dyDescent="0.25">
      <c r="B55" s="6">
        <v>49</v>
      </c>
      <c r="C55" s="22"/>
      <c r="D55" s="30"/>
      <c r="E55" s="16" t="s">
        <v>125</v>
      </c>
      <c r="F55" s="18" t="s">
        <v>5</v>
      </c>
      <c r="G55" s="18" t="s">
        <v>148</v>
      </c>
      <c r="H55" s="6">
        <v>2021</v>
      </c>
      <c r="I55" s="18">
        <v>1968</v>
      </c>
      <c r="J55" s="18">
        <v>150</v>
      </c>
      <c r="K55" s="18">
        <v>3200</v>
      </c>
      <c r="L55" s="18">
        <v>7</v>
      </c>
      <c r="M55" s="28"/>
      <c r="N55" s="32">
        <v>1733</v>
      </c>
      <c r="O55" s="32">
        <v>2600</v>
      </c>
      <c r="P55" s="6" t="s">
        <v>127</v>
      </c>
    </row>
    <row r="56" spans="2:16" x14ac:dyDescent="0.25">
      <c r="M56" s="27"/>
      <c r="N56" s="27">
        <f>SUM(N7:N55)</f>
        <v>84917</v>
      </c>
      <c r="O56" s="27">
        <f>SUM(O7:O55)</f>
        <v>127400</v>
      </c>
    </row>
  </sheetData>
  <dataValidations count="1">
    <dataValidation type="list" allowBlank="1" showInputMessage="1" showErrorMessage="1" sqref="C7" xr:uid="{00000000-0002-0000-0200-000000000000}">
      <formula1>Categorie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P59"/>
  <sheetViews>
    <sheetView topLeftCell="A8" zoomScaleNormal="100" workbookViewId="0">
      <selection activeCell="R54" sqref="R54"/>
    </sheetView>
  </sheetViews>
  <sheetFormatPr defaultRowHeight="15" x14ac:dyDescent="0.25"/>
  <cols>
    <col min="2" max="2" width="20.28515625" bestFit="1" customWidth="1"/>
    <col min="3" max="3" width="15.28515625" customWidth="1"/>
    <col min="4" max="4" width="19.7109375" customWidth="1"/>
    <col min="5" max="5" width="15.5703125" customWidth="1"/>
    <col min="6" max="6" width="19" customWidth="1"/>
    <col min="7" max="7" width="14.85546875" customWidth="1"/>
    <col min="8" max="8" width="13.28515625" customWidth="1"/>
    <col min="9" max="9" width="7.42578125" bestFit="1" customWidth="1"/>
    <col min="10" max="10" width="13.28515625" customWidth="1"/>
    <col min="11" max="11" width="8" customWidth="1"/>
    <col min="12" max="12" width="15.7109375" customWidth="1"/>
    <col min="13" max="13" width="20.7109375" customWidth="1"/>
    <col min="14" max="15" width="22.42578125" customWidth="1"/>
    <col min="16" max="16" width="13.28515625" customWidth="1"/>
  </cols>
  <sheetData>
    <row r="3" spans="1:16" x14ac:dyDescent="0.25">
      <c r="A3" s="31" t="s">
        <v>169</v>
      </c>
    </row>
    <row r="6" spans="1:16" ht="43.9" customHeight="1" x14ac:dyDescent="0.25">
      <c r="A6" s="13" t="s">
        <v>113</v>
      </c>
      <c r="B6" s="13" t="s">
        <v>114</v>
      </c>
      <c r="C6" s="14" t="s">
        <v>115</v>
      </c>
      <c r="D6" s="13" t="s">
        <v>116</v>
      </c>
      <c r="E6" s="13" t="s">
        <v>117</v>
      </c>
      <c r="F6" s="13" t="s">
        <v>118</v>
      </c>
      <c r="G6" s="13" t="s">
        <v>119</v>
      </c>
      <c r="H6" s="15" t="s">
        <v>120</v>
      </c>
      <c r="I6" s="15" t="s">
        <v>121</v>
      </c>
      <c r="J6" s="15" t="s">
        <v>122</v>
      </c>
      <c r="K6" s="15" t="s">
        <v>123</v>
      </c>
      <c r="L6" s="15" t="s">
        <v>149</v>
      </c>
      <c r="M6" s="15" t="s">
        <v>206</v>
      </c>
      <c r="N6" s="15" t="s">
        <v>171</v>
      </c>
      <c r="O6" s="15" t="s">
        <v>209</v>
      </c>
      <c r="P6" s="26" t="s">
        <v>124</v>
      </c>
    </row>
    <row r="7" spans="1:16" x14ac:dyDescent="0.25">
      <c r="A7" s="6">
        <v>1</v>
      </c>
      <c r="B7" s="5" t="s">
        <v>9</v>
      </c>
      <c r="C7" s="8" t="s">
        <v>43</v>
      </c>
      <c r="D7" s="6" t="s">
        <v>125</v>
      </c>
      <c r="E7" s="6" t="s">
        <v>4</v>
      </c>
      <c r="F7" s="6" t="s">
        <v>126</v>
      </c>
      <c r="G7" s="6">
        <v>2007</v>
      </c>
      <c r="H7" s="6">
        <v>1248</v>
      </c>
      <c r="I7" s="6">
        <v>51</v>
      </c>
      <c r="J7" s="6">
        <v>1490</v>
      </c>
      <c r="K7" s="6">
        <v>4</v>
      </c>
      <c r="L7" s="6" t="s">
        <v>192</v>
      </c>
      <c r="M7" s="32">
        <v>318</v>
      </c>
      <c r="N7" s="32">
        <f>M7*3</f>
        <v>954</v>
      </c>
      <c r="O7" s="32">
        <f>N7*1.3</f>
        <v>1240.2</v>
      </c>
      <c r="P7" s="6" t="s">
        <v>127</v>
      </c>
    </row>
    <row r="8" spans="1:16" x14ac:dyDescent="0.25">
      <c r="A8" s="6">
        <v>2</v>
      </c>
      <c r="B8" s="16" t="s">
        <v>10</v>
      </c>
      <c r="C8" s="17" t="s">
        <v>44</v>
      </c>
      <c r="D8" s="18" t="s">
        <v>128</v>
      </c>
      <c r="E8" s="16" t="s">
        <v>2</v>
      </c>
      <c r="F8" s="18" t="s">
        <v>129</v>
      </c>
      <c r="G8" s="6">
        <v>2008</v>
      </c>
      <c r="H8" s="16">
        <v>1598</v>
      </c>
      <c r="I8" s="16">
        <v>77</v>
      </c>
      <c r="J8" s="16">
        <v>1600</v>
      </c>
      <c r="K8" s="3">
        <v>5</v>
      </c>
      <c r="L8" s="6" t="s">
        <v>192</v>
      </c>
      <c r="M8" s="32">
        <v>342</v>
      </c>
      <c r="N8" s="32">
        <f t="shared" ref="N8:N55" si="0">M8*3</f>
        <v>1026</v>
      </c>
      <c r="O8" s="32">
        <f t="shared" ref="O8:O57" si="1">N8*1.3</f>
        <v>1333.8</v>
      </c>
      <c r="P8" s="6" t="s">
        <v>127</v>
      </c>
    </row>
    <row r="9" spans="1:16" x14ac:dyDescent="0.25">
      <c r="A9" s="6">
        <v>3</v>
      </c>
      <c r="B9" s="16" t="s">
        <v>11</v>
      </c>
      <c r="C9" s="17" t="s">
        <v>45</v>
      </c>
      <c r="D9" s="18" t="s">
        <v>125</v>
      </c>
      <c r="E9" s="16" t="s">
        <v>5</v>
      </c>
      <c r="F9" s="18" t="s">
        <v>130</v>
      </c>
      <c r="G9" s="6">
        <v>2012</v>
      </c>
      <c r="H9" s="16">
        <v>1968</v>
      </c>
      <c r="I9" s="16">
        <v>75</v>
      </c>
      <c r="J9" s="16">
        <v>3200</v>
      </c>
      <c r="K9" s="3">
        <v>5</v>
      </c>
      <c r="L9" s="6" t="s">
        <v>193</v>
      </c>
      <c r="M9" s="32">
        <v>330</v>
      </c>
      <c r="N9" s="32">
        <f t="shared" si="0"/>
        <v>990</v>
      </c>
      <c r="O9" s="32">
        <f t="shared" si="1"/>
        <v>1287</v>
      </c>
      <c r="P9" s="6" t="s">
        <v>127</v>
      </c>
    </row>
    <row r="10" spans="1:16" x14ac:dyDescent="0.25">
      <c r="A10" s="6">
        <v>4</v>
      </c>
      <c r="B10" s="16" t="s">
        <v>12</v>
      </c>
      <c r="C10" s="17" t="s">
        <v>46</v>
      </c>
      <c r="D10" s="18" t="s">
        <v>125</v>
      </c>
      <c r="E10" s="16" t="s">
        <v>3</v>
      </c>
      <c r="F10" s="18" t="s">
        <v>131</v>
      </c>
      <c r="G10" s="6">
        <v>2008</v>
      </c>
      <c r="H10" s="16">
        <v>2148</v>
      </c>
      <c r="I10" s="16">
        <v>110</v>
      </c>
      <c r="J10" s="16">
        <v>2940</v>
      </c>
      <c r="K10" s="3">
        <v>4</v>
      </c>
      <c r="L10" s="6" t="s">
        <v>194</v>
      </c>
      <c r="M10" s="32">
        <v>384</v>
      </c>
      <c r="N10" s="32">
        <f t="shared" si="0"/>
        <v>1152</v>
      </c>
      <c r="O10" s="32">
        <f t="shared" si="1"/>
        <v>1497.6000000000001</v>
      </c>
      <c r="P10" s="6" t="s">
        <v>127</v>
      </c>
    </row>
    <row r="11" spans="1:16" x14ac:dyDescent="0.25">
      <c r="A11" s="6">
        <v>5</v>
      </c>
      <c r="B11" s="16" t="s">
        <v>15</v>
      </c>
      <c r="C11" s="17" t="s">
        <v>50</v>
      </c>
      <c r="D11" s="18" t="s">
        <v>128</v>
      </c>
      <c r="E11" s="16" t="s">
        <v>134</v>
      </c>
      <c r="F11" s="18" t="s">
        <v>135</v>
      </c>
      <c r="G11" s="6">
        <v>2015</v>
      </c>
      <c r="H11" s="16">
        <v>1461</v>
      </c>
      <c r="I11" s="16">
        <v>80</v>
      </c>
      <c r="J11" s="16">
        <v>1875</v>
      </c>
      <c r="K11" s="3">
        <v>5</v>
      </c>
      <c r="L11" s="6" t="s">
        <v>194</v>
      </c>
      <c r="M11" s="32">
        <v>390</v>
      </c>
      <c r="N11" s="32">
        <f t="shared" si="0"/>
        <v>1170</v>
      </c>
      <c r="O11" s="32">
        <f t="shared" si="1"/>
        <v>1521</v>
      </c>
      <c r="P11" s="6" t="s">
        <v>127</v>
      </c>
    </row>
    <row r="12" spans="1:16" x14ac:dyDescent="0.25">
      <c r="A12" s="6">
        <v>6</v>
      </c>
      <c r="B12" s="16" t="s">
        <v>16</v>
      </c>
      <c r="C12" s="17" t="s">
        <v>51</v>
      </c>
      <c r="D12" s="19" t="s">
        <v>125</v>
      </c>
      <c r="E12" s="19" t="s">
        <v>4</v>
      </c>
      <c r="F12" s="19" t="s">
        <v>126</v>
      </c>
      <c r="G12" s="6">
        <v>2007</v>
      </c>
      <c r="H12" s="19">
        <v>1248</v>
      </c>
      <c r="I12" s="19">
        <v>51</v>
      </c>
      <c r="J12" s="19">
        <v>1490</v>
      </c>
      <c r="K12" s="5">
        <v>4</v>
      </c>
      <c r="L12" s="6" t="s">
        <v>194</v>
      </c>
      <c r="M12" s="32">
        <v>264</v>
      </c>
      <c r="N12" s="32">
        <f t="shared" si="0"/>
        <v>792</v>
      </c>
      <c r="O12" s="32">
        <f t="shared" si="1"/>
        <v>1029.6000000000001</v>
      </c>
      <c r="P12" s="6" t="s">
        <v>127</v>
      </c>
    </row>
    <row r="13" spans="1:16" x14ac:dyDescent="0.25">
      <c r="A13" s="6">
        <v>7</v>
      </c>
      <c r="B13" s="16" t="s">
        <v>17</v>
      </c>
      <c r="C13" s="17" t="s">
        <v>52</v>
      </c>
      <c r="D13" s="16" t="s">
        <v>125</v>
      </c>
      <c r="E13" s="16" t="s">
        <v>5</v>
      </c>
      <c r="F13" s="16" t="s">
        <v>130</v>
      </c>
      <c r="G13" s="6">
        <v>2008</v>
      </c>
      <c r="H13" s="16">
        <v>2461</v>
      </c>
      <c r="I13" s="16">
        <v>128</v>
      </c>
      <c r="J13" s="16">
        <v>3200</v>
      </c>
      <c r="K13" s="3">
        <v>5</v>
      </c>
      <c r="L13" s="6" t="s">
        <v>194</v>
      </c>
      <c r="M13" s="32">
        <v>274</v>
      </c>
      <c r="N13" s="32">
        <f t="shared" si="0"/>
        <v>822</v>
      </c>
      <c r="O13" s="32">
        <f t="shared" si="1"/>
        <v>1068.6000000000001</v>
      </c>
      <c r="P13" s="6" t="s">
        <v>127</v>
      </c>
    </row>
    <row r="14" spans="1:16" x14ac:dyDescent="0.25">
      <c r="A14" s="6">
        <v>8</v>
      </c>
      <c r="B14" s="16" t="s">
        <v>18</v>
      </c>
      <c r="C14" s="17" t="s">
        <v>53</v>
      </c>
      <c r="D14" s="16" t="s">
        <v>125</v>
      </c>
      <c r="E14" s="16" t="s">
        <v>3</v>
      </c>
      <c r="F14" s="16" t="s">
        <v>131</v>
      </c>
      <c r="G14" s="6">
        <v>2008</v>
      </c>
      <c r="H14" s="16">
        <v>2148</v>
      </c>
      <c r="I14" s="16">
        <v>110</v>
      </c>
      <c r="J14" s="16">
        <v>2940</v>
      </c>
      <c r="K14" s="3">
        <v>4</v>
      </c>
      <c r="L14" s="6" t="s">
        <v>208</v>
      </c>
      <c r="M14" s="32">
        <v>276</v>
      </c>
      <c r="N14" s="32">
        <f t="shared" si="0"/>
        <v>828</v>
      </c>
      <c r="O14" s="32">
        <f t="shared" si="1"/>
        <v>1076.4000000000001</v>
      </c>
      <c r="P14" s="6" t="s">
        <v>127</v>
      </c>
    </row>
    <row r="15" spans="1:16" x14ac:dyDescent="0.25">
      <c r="A15" s="6">
        <v>9</v>
      </c>
      <c r="B15" s="16" t="s">
        <v>19</v>
      </c>
      <c r="C15" s="17" t="s">
        <v>55</v>
      </c>
      <c r="D15" s="16" t="s">
        <v>125</v>
      </c>
      <c r="E15" s="16" t="s">
        <v>3</v>
      </c>
      <c r="F15" s="16" t="s">
        <v>131</v>
      </c>
      <c r="G15" s="6">
        <v>2008</v>
      </c>
      <c r="H15" s="16">
        <v>2148</v>
      </c>
      <c r="I15" s="16">
        <v>110</v>
      </c>
      <c r="J15" s="16">
        <v>2940</v>
      </c>
      <c r="K15" s="3">
        <v>4</v>
      </c>
      <c r="L15" s="6" t="s">
        <v>195</v>
      </c>
      <c r="M15" s="32">
        <v>276</v>
      </c>
      <c r="N15" s="32">
        <f t="shared" si="0"/>
        <v>828</v>
      </c>
      <c r="O15" s="32">
        <f t="shared" si="1"/>
        <v>1076.4000000000001</v>
      </c>
      <c r="P15" s="6" t="s">
        <v>127</v>
      </c>
    </row>
    <row r="16" spans="1:16" x14ac:dyDescent="0.25">
      <c r="A16" s="6">
        <v>10</v>
      </c>
      <c r="B16" s="16" t="s">
        <v>21</v>
      </c>
      <c r="C16" s="17" t="s">
        <v>57</v>
      </c>
      <c r="D16" s="16" t="s">
        <v>136</v>
      </c>
      <c r="E16" s="16" t="s">
        <v>5</v>
      </c>
      <c r="F16" s="16" t="s">
        <v>130</v>
      </c>
      <c r="G16" s="6">
        <v>2014</v>
      </c>
      <c r="H16" s="16">
        <v>1968</v>
      </c>
      <c r="I16" s="16">
        <v>132</v>
      </c>
      <c r="J16" s="16">
        <v>3000</v>
      </c>
      <c r="K16" s="3">
        <v>4</v>
      </c>
      <c r="L16" s="6" t="s">
        <v>196</v>
      </c>
      <c r="M16" s="32">
        <v>240</v>
      </c>
      <c r="N16" s="32">
        <f t="shared" si="0"/>
        <v>720</v>
      </c>
      <c r="O16" s="32">
        <f t="shared" si="1"/>
        <v>936</v>
      </c>
      <c r="P16" s="6" t="s">
        <v>127</v>
      </c>
    </row>
    <row r="17" spans="1:16" x14ac:dyDescent="0.25">
      <c r="A17" s="6">
        <v>11</v>
      </c>
      <c r="B17" s="16" t="s">
        <v>22</v>
      </c>
      <c r="C17" s="17" t="s">
        <v>58</v>
      </c>
      <c r="D17" s="16" t="s">
        <v>125</v>
      </c>
      <c r="E17" s="16" t="s">
        <v>5</v>
      </c>
      <c r="F17" s="16" t="s">
        <v>130</v>
      </c>
      <c r="G17" s="6">
        <v>2012</v>
      </c>
      <c r="H17" s="16">
        <v>1968</v>
      </c>
      <c r="I17" s="16">
        <v>132</v>
      </c>
      <c r="J17" s="16">
        <v>3000</v>
      </c>
      <c r="K17" s="3">
        <v>4</v>
      </c>
      <c r="L17" s="6" t="s">
        <v>197</v>
      </c>
      <c r="M17" s="32">
        <v>240</v>
      </c>
      <c r="N17" s="32">
        <f t="shared" si="0"/>
        <v>720</v>
      </c>
      <c r="O17" s="32">
        <f t="shared" si="1"/>
        <v>936</v>
      </c>
      <c r="P17" s="6" t="s">
        <v>127</v>
      </c>
    </row>
    <row r="18" spans="1:16" x14ac:dyDescent="0.25">
      <c r="A18" s="6">
        <v>12</v>
      </c>
      <c r="B18" s="16" t="s">
        <v>23</v>
      </c>
      <c r="C18" s="17" t="s">
        <v>59</v>
      </c>
      <c r="D18" s="16" t="s">
        <v>136</v>
      </c>
      <c r="E18" s="16" t="s">
        <v>7</v>
      </c>
      <c r="F18" s="16" t="s">
        <v>137</v>
      </c>
      <c r="G18" s="6">
        <v>2011</v>
      </c>
      <c r="H18" s="16">
        <v>2198</v>
      </c>
      <c r="I18" s="16">
        <v>110</v>
      </c>
      <c r="J18" s="16">
        <v>3500</v>
      </c>
      <c r="K18" s="3">
        <v>5</v>
      </c>
      <c r="L18" s="6" t="s">
        <v>198</v>
      </c>
      <c r="M18" s="32">
        <v>468</v>
      </c>
      <c r="N18" s="32">
        <f t="shared" si="0"/>
        <v>1404</v>
      </c>
      <c r="O18" s="32">
        <f t="shared" si="1"/>
        <v>1825.2</v>
      </c>
      <c r="P18" s="6" t="s">
        <v>127</v>
      </c>
    </row>
    <row r="19" spans="1:16" x14ac:dyDescent="0.25">
      <c r="A19" s="6">
        <v>13</v>
      </c>
      <c r="B19" s="16" t="s">
        <v>24</v>
      </c>
      <c r="C19" s="20" t="s">
        <v>60</v>
      </c>
      <c r="D19" s="16" t="s">
        <v>136</v>
      </c>
      <c r="E19" s="16" t="s">
        <v>7</v>
      </c>
      <c r="F19" s="16" t="s">
        <v>137</v>
      </c>
      <c r="G19" s="6">
        <v>2011</v>
      </c>
      <c r="H19" s="16">
        <v>2198</v>
      </c>
      <c r="I19" s="16">
        <v>110</v>
      </c>
      <c r="J19" s="16">
        <v>3500</v>
      </c>
      <c r="K19" s="3">
        <v>5</v>
      </c>
      <c r="L19" s="6" t="s">
        <v>199</v>
      </c>
      <c r="M19" s="32">
        <v>384</v>
      </c>
      <c r="N19" s="32">
        <f t="shared" si="0"/>
        <v>1152</v>
      </c>
      <c r="O19" s="32">
        <f t="shared" si="1"/>
        <v>1497.6000000000001</v>
      </c>
      <c r="P19" s="6" t="s">
        <v>127</v>
      </c>
    </row>
    <row r="20" spans="1:16" x14ac:dyDescent="0.25">
      <c r="A20" s="6">
        <v>14</v>
      </c>
      <c r="B20" s="16" t="s">
        <v>25</v>
      </c>
      <c r="C20" s="20" t="s">
        <v>61</v>
      </c>
      <c r="D20" s="16" t="s">
        <v>136</v>
      </c>
      <c r="E20" s="16" t="s">
        <v>7</v>
      </c>
      <c r="F20" s="16" t="s">
        <v>137</v>
      </c>
      <c r="G20" s="6">
        <v>2011</v>
      </c>
      <c r="H20" s="16">
        <v>2198</v>
      </c>
      <c r="I20" s="16">
        <v>110</v>
      </c>
      <c r="J20" s="16">
        <v>3500</v>
      </c>
      <c r="K20" s="3">
        <v>5</v>
      </c>
      <c r="L20" s="6" t="s">
        <v>193</v>
      </c>
      <c r="M20" s="32">
        <v>276</v>
      </c>
      <c r="N20" s="32">
        <f t="shared" si="0"/>
        <v>828</v>
      </c>
      <c r="O20" s="32">
        <f t="shared" si="1"/>
        <v>1076.4000000000001</v>
      </c>
      <c r="P20" s="6" t="s">
        <v>127</v>
      </c>
    </row>
    <row r="21" spans="1:16" x14ac:dyDescent="0.25">
      <c r="A21" s="6">
        <v>15</v>
      </c>
      <c r="B21" s="16" t="s">
        <v>26</v>
      </c>
      <c r="C21" s="20" t="s">
        <v>62</v>
      </c>
      <c r="D21" s="16" t="s">
        <v>136</v>
      </c>
      <c r="E21" s="16" t="s">
        <v>5</v>
      </c>
      <c r="F21" s="16" t="s">
        <v>130</v>
      </c>
      <c r="G21" s="6">
        <v>2013</v>
      </c>
      <c r="H21" s="16">
        <v>1968</v>
      </c>
      <c r="I21" s="16">
        <v>132</v>
      </c>
      <c r="J21" s="16">
        <v>3000</v>
      </c>
      <c r="K21" s="3">
        <v>4</v>
      </c>
      <c r="L21" s="6" t="s">
        <v>193</v>
      </c>
      <c r="M21" s="32">
        <v>240</v>
      </c>
      <c r="N21" s="32">
        <f t="shared" si="0"/>
        <v>720</v>
      </c>
      <c r="O21" s="32">
        <f t="shared" si="1"/>
        <v>936</v>
      </c>
      <c r="P21" s="6" t="s">
        <v>127</v>
      </c>
    </row>
    <row r="22" spans="1:16" x14ac:dyDescent="0.25">
      <c r="A22" s="6">
        <v>16</v>
      </c>
      <c r="B22" s="16" t="s">
        <v>27</v>
      </c>
      <c r="C22" s="20" t="s">
        <v>63</v>
      </c>
      <c r="D22" s="16" t="s">
        <v>136</v>
      </c>
      <c r="E22" s="16" t="s">
        <v>5</v>
      </c>
      <c r="F22" s="16" t="s">
        <v>130</v>
      </c>
      <c r="G22" s="6">
        <v>2014</v>
      </c>
      <c r="H22" s="16">
        <v>1968</v>
      </c>
      <c r="I22" s="16">
        <v>132</v>
      </c>
      <c r="J22" s="16">
        <v>3000</v>
      </c>
      <c r="K22" s="3">
        <v>4</v>
      </c>
      <c r="L22" s="6" t="s">
        <v>200</v>
      </c>
      <c r="M22" s="32">
        <v>336</v>
      </c>
      <c r="N22" s="32">
        <f t="shared" si="0"/>
        <v>1008</v>
      </c>
      <c r="O22" s="32">
        <f t="shared" si="1"/>
        <v>1310.4000000000001</v>
      </c>
      <c r="P22" s="6" t="s">
        <v>127</v>
      </c>
    </row>
    <row r="23" spans="1:16" x14ac:dyDescent="0.25">
      <c r="A23" s="6">
        <v>17</v>
      </c>
      <c r="B23" s="16" t="s">
        <v>28</v>
      </c>
      <c r="C23" s="20" t="s">
        <v>64</v>
      </c>
      <c r="D23" s="16" t="s">
        <v>136</v>
      </c>
      <c r="E23" s="16" t="s">
        <v>5</v>
      </c>
      <c r="F23" s="16" t="s">
        <v>130</v>
      </c>
      <c r="G23" s="6">
        <v>2014</v>
      </c>
      <c r="H23" s="16">
        <v>1968</v>
      </c>
      <c r="I23" s="16">
        <v>132</v>
      </c>
      <c r="J23" s="16">
        <v>3000</v>
      </c>
      <c r="K23" s="3">
        <v>4</v>
      </c>
      <c r="L23" s="6" t="s">
        <v>197</v>
      </c>
      <c r="M23" s="32">
        <v>360</v>
      </c>
      <c r="N23" s="32">
        <f t="shared" si="0"/>
        <v>1080</v>
      </c>
      <c r="O23" s="32">
        <f t="shared" si="1"/>
        <v>1404</v>
      </c>
      <c r="P23" s="6" t="s">
        <v>127</v>
      </c>
    </row>
    <row r="24" spans="1:16" x14ac:dyDescent="0.25">
      <c r="A24" s="6">
        <v>18</v>
      </c>
      <c r="B24" s="16" t="s">
        <v>29</v>
      </c>
      <c r="C24" s="20" t="s">
        <v>65</v>
      </c>
      <c r="D24" s="16" t="s">
        <v>125</v>
      </c>
      <c r="E24" s="16" t="s">
        <v>5</v>
      </c>
      <c r="F24" s="16" t="s">
        <v>138</v>
      </c>
      <c r="G24" s="6">
        <v>2014</v>
      </c>
      <c r="H24" s="16">
        <v>1968</v>
      </c>
      <c r="I24" s="16">
        <v>120</v>
      </c>
      <c r="J24" s="16">
        <v>3880</v>
      </c>
      <c r="K24" s="3">
        <v>7</v>
      </c>
      <c r="L24" s="6" t="s">
        <v>197</v>
      </c>
      <c r="M24" s="32">
        <v>264</v>
      </c>
      <c r="N24" s="32">
        <f t="shared" si="0"/>
        <v>792</v>
      </c>
      <c r="O24" s="32">
        <f t="shared" si="1"/>
        <v>1029.6000000000001</v>
      </c>
      <c r="P24" s="6" t="s">
        <v>127</v>
      </c>
    </row>
    <row r="25" spans="1:16" x14ac:dyDescent="0.25">
      <c r="A25" s="6">
        <v>19</v>
      </c>
      <c r="B25" s="16" t="s">
        <v>30</v>
      </c>
      <c r="C25" s="20" t="s">
        <v>66</v>
      </c>
      <c r="D25" s="19" t="s">
        <v>125</v>
      </c>
      <c r="E25" s="19" t="s">
        <v>4</v>
      </c>
      <c r="F25" s="19" t="s">
        <v>126</v>
      </c>
      <c r="G25" s="6">
        <v>2007</v>
      </c>
      <c r="H25" s="19">
        <v>1248</v>
      </c>
      <c r="I25" s="19">
        <v>51</v>
      </c>
      <c r="J25" s="19">
        <v>1490</v>
      </c>
      <c r="K25" s="5">
        <v>4</v>
      </c>
      <c r="L25" s="6" t="s">
        <v>200</v>
      </c>
      <c r="M25" s="32">
        <v>240</v>
      </c>
      <c r="N25" s="32">
        <f t="shared" si="0"/>
        <v>720</v>
      </c>
      <c r="O25" s="32">
        <f t="shared" si="1"/>
        <v>936</v>
      </c>
      <c r="P25" s="6" t="s">
        <v>127</v>
      </c>
    </row>
    <row r="26" spans="1:16" x14ac:dyDescent="0.25">
      <c r="A26" s="6">
        <v>20</v>
      </c>
      <c r="B26" s="16" t="s">
        <v>31</v>
      </c>
      <c r="C26" s="20" t="s">
        <v>67</v>
      </c>
      <c r="D26" s="16" t="s">
        <v>125</v>
      </c>
      <c r="E26" s="16" t="s">
        <v>5</v>
      </c>
      <c r="F26" s="16" t="s">
        <v>138</v>
      </c>
      <c r="G26" s="6">
        <v>2010</v>
      </c>
      <c r="H26" s="16">
        <v>2461</v>
      </c>
      <c r="I26" s="16">
        <v>120</v>
      </c>
      <c r="J26" s="16">
        <v>3500</v>
      </c>
      <c r="K26" s="3">
        <v>4</v>
      </c>
      <c r="L26" s="6" t="s">
        <v>192</v>
      </c>
      <c r="M26" s="32">
        <v>822</v>
      </c>
      <c r="N26" s="32">
        <f t="shared" si="0"/>
        <v>2466</v>
      </c>
      <c r="O26" s="32">
        <f t="shared" si="1"/>
        <v>3205.8</v>
      </c>
      <c r="P26" s="6" t="s">
        <v>127</v>
      </c>
    </row>
    <row r="27" spans="1:16" x14ac:dyDescent="0.25">
      <c r="A27" s="6">
        <v>21</v>
      </c>
      <c r="B27" s="21" t="s">
        <v>32</v>
      </c>
      <c r="C27" s="20" t="s">
        <v>68</v>
      </c>
      <c r="D27" s="16" t="s">
        <v>125</v>
      </c>
      <c r="E27" s="16" t="s">
        <v>5</v>
      </c>
      <c r="F27" s="16" t="s">
        <v>130</v>
      </c>
      <c r="G27" s="6">
        <v>2015</v>
      </c>
      <c r="H27" s="16">
        <v>1968</v>
      </c>
      <c r="I27" s="16">
        <v>132</v>
      </c>
      <c r="J27" s="21">
        <v>3000</v>
      </c>
      <c r="K27" s="26">
        <v>4</v>
      </c>
      <c r="L27" s="6" t="s">
        <v>200</v>
      </c>
      <c r="M27" s="32">
        <v>240</v>
      </c>
      <c r="N27" s="32">
        <f t="shared" si="0"/>
        <v>720</v>
      </c>
      <c r="O27" s="32">
        <f t="shared" si="1"/>
        <v>936</v>
      </c>
      <c r="P27" s="6" t="s">
        <v>127</v>
      </c>
    </row>
    <row r="28" spans="1:16" x14ac:dyDescent="0.25">
      <c r="A28" s="6">
        <v>22</v>
      </c>
      <c r="B28" s="21" t="s">
        <v>33</v>
      </c>
      <c r="C28" s="20" t="s">
        <v>69</v>
      </c>
      <c r="D28" s="16" t="s">
        <v>125</v>
      </c>
      <c r="E28" s="16" t="s">
        <v>5</v>
      </c>
      <c r="F28" s="16" t="s">
        <v>130</v>
      </c>
      <c r="G28" s="6">
        <v>2015</v>
      </c>
      <c r="H28" s="16">
        <v>1968</v>
      </c>
      <c r="I28" s="16">
        <v>132</v>
      </c>
      <c r="J28" s="21">
        <v>3000</v>
      </c>
      <c r="K28" s="26">
        <v>4</v>
      </c>
      <c r="L28" s="6" t="s">
        <v>201</v>
      </c>
      <c r="M28" s="32">
        <v>456</v>
      </c>
      <c r="N28" s="32">
        <f t="shared" si="0"/>
        <v>1368</v>
      </c>
      <c r="O28" s="32">
        <f t="shared" si="1"/>
        <v>1778.4</v>
      </c>
      <c r="P28" s="6" t="s">
        <v>127</v>
      </c>
    </row>
    <row r="29" spans="1:16" x14ac:dyDescent="0.25">
      <c r="A29" s="6">
        <v>23</v>
      </c>
      <c r="B29" s="34" t="s">
        <v>191</v>
      </c>
      <c r="C29" s="20" t="s">
        <v>70</v>
      </c>
      <c r="D29" s="16" t="s">
        <v>125</v>
      </c>
      <c r="E29" s="16" t="s">
        <v>5</v>
      </c>
      <c r="F29" s="16" t="s">
        <v>130</v>
      </c>
      <c r="G29" s="6">
        <v>2015</v>
      </c>
      <c r="H29" s="16">
        <v>1968</v>
      </c>
      <c r="I29" s="16">
        <v>132</v>
      </c>
      <c r="J29" s="21">
        <v>3000</v>
      </c>
      <c r="K29" s="26">
        <v>4</v>
      </c>
      <c r="L29" s="6" t="s">
        <v>192</v>
      </c>
      <c r="M29" s="32">
        <v>534</v>
      </c>
      <c r="N29" s="32">
        <f t="shared" si="0"/>
        <v>1602</v>
      </c>
      <c r="O29" s="32">
        <f t="shared" si="1"/>
        <v>2082.6</v>
      </c>
      <c r="P29" s="6" t="s">
        <v>127</v>
      </c>
    </row>
    <row r="30" spans="1:16" x14ac:dyDescent="0.25">
      <c r="A30" s="6">
        <v>24</v>
      </c>
      <c r="B30" s="22" t="s">
        <v>94</v>
      </c>
      <c r="C30" s="29" t="s">
        <v>95</v>
      </c>
      <c r="D30" s="16" t="s">
        <v>125</v>
      </c>
      <c r="E30" s="18" t="s">
        <v>139</v>
      </c>
      <c r="F30" s="18" t="s">
        <v>140</v>
      </c>
      <c r="G30" s="6">
        <v>2019</v>
      </c>
      <c r="H30" s="18">
        <v>2299</v>
      </c>
      <c r="I30" s="18">
        <v>125</v>
      </c>
      <c r="J30" s="18">
        <v>3500</v>
      </c>
      <c r="K30" s="6">
        <v>5</v>
      </c>
      <c r="L30" s="6" t="s">
        <v>202</v>
      </c>
      <c r="M30" s="32">
        <v>528</v>
      </c>
      <c r="N30" s="32">
        <f t="shared" si="0"/>
        <v>1584</v>
      </c>
      <c r="O30" s="32">
        <f t="shared" si="1"/>
        <v>2059.2000000000003</v>
      </c>
      <c r="P30" s="6" t="s">
        <v>127</v>
      </c>
    </row>
    <row r="31" spans="1:16" x14ac:dyDescent="0.25">
      <c r="A31" s="6">
        <v>25</v>
      </c>
      <c r="B31" s="23" t="s">
        <v>35</v>
      </c>
      <c r="C31" s="24" t="s">
        <v>141</v>
      </c>
      <c r="D31" s="16" t="s">
        <v>125</v>
      </c>
      <c r="E31" s="16" t="s">
        <v>139</v>
      </c>
      <c r="F31" s="18" t="s">
        <v>140</v>
      </c>
      <c r="G31" s="6">
        <v>2018</v>
      </c>
      <c r="H31" s="18">
        <v>2299</v>
      </c>
      <c r="I31" s="18">
        <v>125</v>
      </c>
      <c r="J31" s="18">
        <v>3500</v>
      </c>
      <c r="K31" s="6">
        <v>5</v>
      </c>
      <c r="L31" s="6" t="s">
        <v>202</v>
      </c>
      <c r="M31" s="32">
        <v>540</v>
      </c>
      <c r="N31" s="32">
        <f t="shared" si="0"/>
        <v>1620</v>
      </c>
      <c r="O31" s="32">
        <f t="shared" si="1"/>
        <v>2106</v>
      </c>
      <c r="P31" s="6" t="s">
        <v>127</v>
      </c>
    </row>
    <row r="32" spans="1:16" x14ac:dyDescent="0.25">
      <c r="A32" s="6">
        <v>26</v>
      </c>
      <c r="B32" s="23" t="s">
        <v>36</v>
      </c>
      <c r="C32" s="24" t="s">
        <v>142</v>
      </c>
      <c r="D32" s="16" t="s">
        <v>125</v>
      </c>
      <c r="E32" s="16" t="s">
        <v>139</v>
      </c>
      <c r="F32" s="18" t="s">
        <v>140</v>
      </c>
      <c r="G32" s="6">
        <v>2018</v>
      </c>
      <c r="H32" s="18">
        <v>2299</v>
      </c>
      <c r="I32" s="18">
        <v>125</v>
      </c>
      <c r="J32" s="18">
        <v>3500</v>
      </c>
      <c r="K32" s="6">
        <v>5</v>
      </c>
      <c r="L32" s="6" t="s">
        <v>202</v>
      </c>
      <c r="M32" s="32">
        <v>540</v>
      </c>
      <c r="N32" s="32">
        <f t="shared" si="0"/>
        <v>1620</v>
      </c>
      <c r="O32" s="32">
        <f t="shared" si="1"/>
        <v>2106</v>
      </c>
      <c r="P32" s="6" t="s">
        <v>127</v>
      </c>
    </row>
    <row r="33" spans="1:16" x14ac:dyDescent="0.25">
      <c r="A33" s="6">
        <v>27</v>
      </c>
      <c r="B33" s="23" t="s">
        <v>37</v>
      </c>
      <c r="C33" s="24" t="s">
        <v>143</v>
      </c>
      <c r="D33" s="16" t="s">
        <v>125</v>
      </c>
      <c r="E33" s="16" t="s">
        <v>139</v>
      </c>
      <c r="F33" s="18" t="s">
        <v>140</v>
      </c>
      <c r="G33" s="6">
        <v>2018</v>
      </c>
      <c r="H33" s="18">
        <v>2299</v>
      </c>
      <c r="I33" s="18">
        <v>125</v>
      </c>
      <c r="J33" s="18">
        <v>3500</v>
      </c>
      <c r="K33" s="6">
        <v>5</v>
      </c>
      <c r="L33" s="6" t="s">
        <v>202</v>
      </c>
      <c r="M33" s="32">
        <v>540</v>
      </c>
      <c r="N33" s="32">
        <f t="shared" si="0"/>
        <v>1620</v>
      </c>
      <c r="O33" s="32">
        <f t="shared" si="1"/>
        <v>2106</v>
      </c>
      <c r="P33" s="6" t="s">
        <v>127</v>
      </c>
    </row>
    <row r="34" spans="1:16" x14ac:dyDescent="0.25">
      <c r="A34" s="6">
        <v>28</v>
      </c>
      <c r="B34" s="23" t="s">
        <v>38</v>
      </c>
      <c r="C34" s="24" t="s">
        <v>144</v>
      </c>
      <c r="D34" s="16" t="s">
        <v>125</v>
      </c>
      <c r="E34" s="16" t="s">
        <v>139</v>
      </c>
      <c r="F34" s="18" t="s">
        <v>140</v>
      </c>
      <c r="G34" s="6">
        <v>2018</v>
      </c>
      <c r="H34" s="18">
        <v>2299</v>
      </c>
      <c r="I34" s="18">
        <v>125</v>
      </c>
      <c r="J34" s="18">
        <v>3500</v>
      </c>
      <c r="K34" s="6">
        <v>5</v>
      </c>
      <c r="L34" s="6" t="s">
        <v>202</v>
      </c>
      <c r="M34" s="32">
        <v>540</v>
      </c>
      <c r="N34" s="32">
        <f t="shared" si="0"/>
        <v>1620</v>
      </c>
      <c r="O34" s="32">
        <f t="shared" si="1"/>
        <v>2106</v>
      </c>
      <c r="P34" s="6" t="s">
        <v>127</v>
      </c>
    </row>
    <row r="35" spans="1:16" x14ac:dyDescent="0.25">
      <c r="A35" s="6">
        <v>29</v>
      </c>
      <c r="B35" s="23" t="s">
        <v>39</v>
      </c>
      <c r="C35" s="24" t="s">
        <v>145</v>
      </c>
      <c r="D35" s="16" t="s">
        <v>125</v>
      </c>
      <c r="E35" s="18" t="s">
        <v>139</v>
      </c>
      <c r="F35" s="18" t="s">
        <v>140</v>
      </c>
      <c r="G35" s="6">
        <v>2018</v>
      </c>
      <c r="H35" s="18">
        <v>2299</v>
      </c>
      <c r="I35" s="18">
        <v>125</v>
      </c>
      <c r="J35" s="18">
        <v>3500</v>
      </c>
      <c r="K35" s="6">
        <v>5</v>
      </c>
      <c r="L35" s="6" t="s">
        <v>202</v>
      </c>
      <c r="M35" s="32">
        <v>540</v>
      </c>
      <c r="N35" s="32">
        <f t="shared" si="0"/>
        <v>1620</v>
      </c>
      <c r="O35" s="32">
        <f t="shared" si="1"/>
        <v>2106</v>
      </c>
      <c r="P35" s="6" t="s">
        <v>127</v>
      </c>
    </row>
    <row r="36" spans="1:16" x14ac:dyDescent="0.25">
      <c r="A36" s="6">
        <v>30</v>
      </c>
      <c r="B36" s="23" t="s">
        <v>40</v>
      </c>
      <c r="C36" s="24" t="s">
        <v>146</v>
      </c>
      <c r="D36" s="16" t="s">
        <v>125</v>
      </c>
      <c r="E36" s="18" t="s">
        <v>139</v>
      </c>
      <c r="F36" s="18" t="s">
        <v>140</v>
      </c>
      <c r="G36" s="6">
        <v>2018</v>
      </c>
      <c r="H36" s="18">
        <v>2299</v>
      </c>
      <c r="I36" s="18">
        <v>125</v>
      </c>
      <c r="J36" s="18">
        <v>3500</v>
      </c>
      <c r="K36" s="6">
        <v>5</v>
      </c>
      <c r="L36" s="6" t="s">
        <v>202</v>
      </c>
      <c r="M36" s="32">
        <v>540</v>
      </c>
      <c r="N36" s="32">
        <f t="shared" si="0"/>
        <v>1620</v>
      </c>
      <c r="O36" s="32">
        <f t="shared" si="1"/>
        <v>2106</v>
      </c>
      <c r="P36" s="6" t="s">
        <v>127</v>
      </c>
    </row>
    <row r="37" spans="1:16" x14ac:dyDescent="0.25">
      <c r="A37" s="6">
        <v>31</v>
      </c>
      <c r="B37" s="23" t="s">
        <v>41</v>
      </c>
      <c r="C37" s="24" t="s">
        <v>147</v>
      </c>
      <c r="D37" s="16" t="s">
        <v>125</v>
      </c>
      <c r="E37" s="18" t="s">
        <v>139</v>
      </c>
      <c r="F37" s="18" t="s">
        <v>140</v>
      </c>
      <c r="G37" s="6">
        <v>2019</v>
      </c>
      <c r="H37" s="18">
        <v>2299</v>
      </c>
      <c r="I37" s="18">
        <v>125</v>
      </c>
      <c r="J37" s="18">
        <v>3500</v>
      </c>
      <c r="K37" s="3">
        <v>5</v>
      </c>
      <c r="L37" s="6" t="s">
        <v>202</v>
      </c>
      <c r="M37" s="32">
        <v>540</v>
      </c>
      <c r="N37" s="32">
        <f t="shared" si="0"/>
        <v>1620</v>
      </c>
      <c r="O37" s="32">
        <f t="shared" si="1"/>
        <v>2106</v>
      </c>
      <c r="P37" s="6" t="s">
        <v>127</v>
      </c>
    </row>
    <row r="38" spans="1:16" x14ac:dyDescent="0.25">
      <c r="A38" s="6">
        <v>32</v>
      </c>
      <c r="B38" s="22" t="s">
        <v>106</v>
      </c>
      <c r="C38" s="24" t="s">
        <v>107</v>
      </c>
      <c r="D38" s="16" t="s">
        <v>125</v>
      </c>
      <c r="E38" s="18" t="s">
        <v>139</v>
      </c>
      <c r="F38" s="18" t="s">
        <v>140</v>
      </c>
      <c r="G38" s="6">
        <v>2019</v>
      </c>
      <c r="H38" s="18">
        <v>2299</v>
      </c>
      <c r="I38" s="18">
        <v>125</v>
      </c>
      <c r="J38" s="18">
        <v>3500</v>
      </c>
      <c r="K38" s="6">
        <v>5</v>
      </c>
      <c r="L38" s="6" t="s">
        <v>199</v>
      </c>
      <c r="M38" s="32">
        <v>594</v>
      </c>
      <c r="N38" s="32">
        <f t="shared" si="0"/>
        <v>1782</v>
      </c>
      <c r="O38" s="32">
        <f t="shared" si="1"/>
        <v>2316.6</v>
      </c>
      <c r="P38" s="6" t="s">
        <v>127</v>
      </c>
    </row>
    <row r="39" spans="1:16" x14ac:dyDescent="0.25">
      <c r="A39" s="6">
        <v>33</v>
      </c>
      <c r="B39" s="22" t="s">
        <v>108</v>
      </c>
      <c r="C39" s="24" t="s">
        <v>109</v>
      </c>
      <c r="D39" s="16" t="s">
        <v>125</v>
      </c>
      <c r="E39" s="18" t="s">
        <v>139</v>
      </c>
      <c r="F39" s="18" t="s">
        <v>140</v>
      </c>
      <c r="G39" s="6">
        <v>2019</v>
      </c>
      <c r="H39" s="18">
        <v>2299</v>
      </c>
      <c r="I39" s="18">
        <v>125</v>
      </c>
      <c r="J39" s="18">
        <v>3500</v>
      </c>
      <c r="K39" s="6">
        <v>5</v>
      </c>
      <c r="L39" s="6" t="s">
        <v>199</v>
      </c>
      <c r="M39" s="32">
        <v>624</v>
      </c>
      <c r="N39" s="32">
        <f t="shared" si="0"/>
        <v>1872</v>
      </c>
      <c r="O39" s="32">
        <f t="shared" si="1"/>
        <v>2433.6</v>
      </c>
      <c r="P39" s="6" t="s">
        <v>127</v>
      </c>
    </row>
    <row r="40" spans="1:16" x14ac:dyDescent="0.25">
      <c r="A40" s="6">
        <v>34</v>
      </c>
      <c r="B40" s="22" t="s">
        <v>96</v>
      </c>
      <c r="C40" s="30" t="s">
        <v>97</v>
      </c>
      <c r="D40" s="16" t="s">
        <v>125</v>
      </c>
      <c r="E40" s="18" t="s">
        <v>5</v>
      </c>
      <c r="F40" s="18" t="s">
        <v>148</v>
      </c>
      <c r="G40" s="6">
        <v>2019</v>
      </c>
      <c r="H40" s="18">
        <v>1968</v>
      </c>
      <c r="I40" s="18">
        <v>150</v>
      </c>
      <c r="J40" s="18">
        <v>3200</v>
      </c>
      <c r="K40" s="6">
        <v>5</v>
      </c>
      <c r="L40" s="6" t="s">
        <v>203</v>
      </c>
      <c r="M40" s="32">
        <v>408</v>
      </c>
      <c r="N40" s="32">
        <f t="shared" si="0"/>
        <v>1224</v>
      </c>
      <c r="O40" s="32">
        <f t="shared" si="1"/>
        <v>1591.2</v>
      </c>
      <c r="P40" s="6" t="s">
        <v>127</v>
      </c>
    </row>
    <row r="41" spans="1:16" x14ac:dyDescent="0.25">
      <c r="A41" s="6">
        <v>35</v>
      </c>
      <c r="B41" s="22" t="s">
        <v>98</v>
      </c>
      <c r="C41" s="30" t="s">
        <v>99</v>
      </c>
      <c r="D41" s="16" t="s">
        <v>125</v>
      </c>
      <c r="E41" s="18" t="s">
        <v>5</v>
      </c>
      <c r="F41" s="18" t="s">
        <v>148</v>
      </c>
      <c r="G41" s="6">
        <v>2019</v>
      </c>
      <c r="H41" s="18">
        <v>1968</v>
      </c>
      <c r="I41" s="18">
        <v>150</v>
      </c>
      <c r="J41" s="18">
        <v>3200</v>
      </c>
      <c r="K41" s="6">
        <v>5</v>
      </c>
      <c r="L41" s="6" t="s">
        <v>203</v>
      </c>
      <c r="M41" s="32">
        <v>408</v>
      </c>
      <c r="N41" s="32">
        <f t="shared" si="0"/>
        <v>1224</v>
      </c>
      <c r="O41" s="32">
        <f t="shared" si="1"/>
        <v>1591.2</v>
      </c>
      <c r="P41" s="6" t="s">
        <v>127</v>
      </c>
    </row>
    <row r="42" spans="1:16" x14ac:dyDescent="0.25">
      <c r="A42" s="6">
        <v>36</v>
      </c>
      <c r="B42" s="22" t="s">
        <v>100</v>
      </c>
      <c r="C42" s="30" t="s">
        <v>101</v>
      </c>
      <c r="D42" s="16" t="s">
        <v>125</v>
      </c>
      <c r="E42" s="18" t="s">
        <v>139</v>
      </c>
      <c r="F42" s="18" t="s">
        <v>140</v>
      </c>
      <c r="G42" s="6">
        <v>2019</v>
      </c>
      <c r="H42" s="18">
        <v>2299</v>
      </c>
      <c r="I42" s="18">
        <v>81</v>
      </c>
      <c r="J42" s="18">
        <v>3500</v>
      </c>
      <c r="K42" s="18">
        <v>7</v>
      </c>
      <c r="L42" s="6" t="s">
        <v>203</v>
      </c>
      <c r="M42" s="32">
        <v>558</v>
      </c>
      <c r="N42" s="32">
        <f t="shared" si="0"/>
        <v>1674</v>
      </c>
      <c r="O42" s="32">
        <f t="shared" si="1"/>
        <v>2176.2000000000003</v>
      </c>
      <c r="P42" s="6" t="s">
        <v>127</v>
      </c>
    </row>
    <row r="43" spans="1:16" x14ac:dyDescent="0.25">
      <c r="A43" s="6">
        <v>37</v>
      </c>
      <c r="B43" s="22" t="s">
        <v>102</v>
      </c>
      <c r="C43" s="30" t="s">
        <v>103</v>
      </c>
      <c r="D43" s="16" t="s">
        <v>125</v>
      </c>
      <c r="E43" s="18" t="s">
        <v>5</v>
      </c>
      <c r="F43" s="18" t="s">
        <v>148</v>
      </c>
      <c r="G43" s="6">
        <v>2019</v>
      </c>
      <c r="H43" s="18">
        <v>1968</v>
      </c>
      <c r="I43" s="18">
        <v>150</v>
      </c>
      <c r="J43" s="18">
        <v>3200</v>
      </c>
      <c r="K43" s="18">
        <v>5</v>
      </c>
      <c r="L43" s="6" t="s">
        <v>203</v>
      </c>
      <c r="M43" s="32">
        <v>486</v>
      </c>
      <c r="N43" s="32">
        <f t="shared" si="0"/>
        <v>1458</v>
      </c>
      <c r="O43" s="32">
        <f t="shared" si="1"/>
        <v>1895.4</v>
      </c>
      <c r="P43" s="6" t="s">
        <v>127</v>
      </c>
    </row>
    <row r="44" spans="1:16" x14ac:dyDescent="0.25">
      <c r="A44" s="6">
        <v>38</v>
      </c>
      <c r="B44" s="22" t="s">
        <v>104</v>
      </c>
      <c r="C44" s="30" t="s">
        <v>105</v>
      </c>
      <c r="D44" s="16" t="s">
        <v>125</v>
      </c>
      <c r="E44" s="18" t="s">
        <v>139</v>
      </c>
      <c r="F44" s="18" t="s">
        <v>140</v>
      </c>
      <c r="G44" s="6">
        <v>2019</v>
      </c>
      <c r="H44" s="18">
        <v>2299</v>
      </c>
      <c r="I44" s="18">
        <v>81</v>
      </c>
      <c r="J44" s="18">
        <v>3500</v>
      </c>
      <c r="K44" s="18">
        <v>7</v>
      </c>
      <c r="L44" s="6" t="s">
        <v>203</v>
      </c>
      <c r="M44" s="32">
        <v>654</v>
      </c>
      <c r="N44" s="32">
        <f t="shared" si="0"/>
        <v>1962</v>
      </c>
      <c r="O44" s="32">
        <f t="shared" si="1"/>
        <v>2550.6</v>
      </c>
      <c r="P44" s="6" t="s">
        <v>127</v>
      </c>
    </row>
    <row r="45" spans="1:16" x14ac:dyDescent="0.25">
      <c r="A45" s="6">
        <v>39</v>
      </c>
      <c r="B45" s="4" t="s">
        <v>186</v>
      </c>
      <c r="C45" s="24" t="s">
        <v>187</v>
      </c>
      <c r="D45" s="16" t="s">
        <v>125</v>
      </c>
      <c r="E45" s="18" t="s">
        <v>5</v>
      </c>
      <c r="F45" s="18" t="s">
        <v>130</v>
      </c>
      <c r="G45" s="6">
        <v>2018</v>
      </c>
      <c r="H45" s="18">
        <v>2299</v>
      </c>
      <c r="I45" s="18">
        <v>81</v>
      </c>
      <c r="J45" s="18">
        <v>3500</v>
      </c>
      <c r="K45" s="6">
        <v>5</v>
      </c>
      <c r="L45" s="28" t="s">
        <v>204</v>
      </c>
      <c r="M45" s="32">
        <v>528</v>
      </c>
      <c r="N45" s="32">
        <f t="shared" si="0"/>
        <v>1584</v>
      </c>
      <c r="O45" s="32">
        <f t="shared" si="1"/>
        <v>2059.2000000000003</v>
      </c>
      <c r="P45" s="6" t="s">
        <v>127</v>
      </c>
    </row>
    <row r="46" spans="1:16" x14ac:dyDescent="0.25">
      <c r="A46" s="6">
        <v>40</v>
      </c>
      <c r="B46" s="4" t="s">
        <v>188</v>
      </c>
      <c r="C46" s="30" t="s">
        <v>189</v>
      </c>
      <c r="D46" s="16" t="s">
        <v>136</v>
      </c>
      <c r="E46" s="18" t="s">
        <v>4</v>
      </c>
      <c r="F46" s="18" t="s">
        <v>190</v>
      </c>
      <c r="G46" s="6">
        <v>2021</v>
      </c>
      <c r="H46" s="18">
        <v>1598</v>
      </c>
      <c r="I46" s="18">
        <v>77</v>
      </c>
      <c r="J46" s="18">
        <v>2395</v>
      </c>
      <c r="K46" s="6">
        <v>5</v>
      </c>
      <c r="L46" s="28" t="s">
        <v>205</v>
      </c>
      <c r="M46" s="32">
        <v>1300</v>
      </c>
      <c r="N46" s="32">
        <f t="shared" si="0"/>
        <v>3900</v>
      </c>
      <c r="O46" s="32">
        <f t="shared" si="1"/>
        <v>5070</v>
      </c>
      <c r="P46" s="6" t="s">
        <v>127</v>
      </c>
    </row>
    <row r="47" spans="1:16" x14ac:dyDescent="0.25">
      <c r="A47" s="6">
        <v>41</v>
      </c>
      <c r="B47" s="33"/>
      <c r="C47" s="30"/>
      <c r="D47" s="16" t="s">
        <v>125</v>
      </c>
      <c r="E47" s="18" t="s">
        <v>207</v>
      </c>
      <c r="F47" s="18"/>
      <c r="G47" s="6">
        <v>2025</v>
      </c>
      <c r="H47" s="16">
        <v>1968</v>
      </c>
      <c r="I47" s="16">
        <v>120</v>
      </c>
      <c r="J47" s="16">
        <v>3880</v>
      </c>
      <c r="K47" s="3">
        <v>5</v>
      </c>
      <c r="L47" s="28"/>
      <c r="M47" s="32">
        <v>2100</v>
      </c>
      <c r="N47" s="32">
        <f t="shared" si="0"/>
        <v>6300</v>
      </c>
      <c r="O47" s="32">
        <f t="shared" si="1"/>
        <v>8190</v>
      </c>
      <c r="P47" s="6" t="s">
        <v>127</v>
      </c>
    </row>
    <row r="48" spans="1:16" x14ac:dyDescent="0.25">
      <c r="A48" s="6">
        <v>42</v>
      </c>
      <c r="B48" s="22"/>
      <c r="C48" s="30"/>
      <c r="D48" s="16" t="s">
        <v>125</v>
      </c>
      <c r="E48" s="18" t="s">
        <v>207</v>
      </c>
      <c r="F48" s="18"/>
      <c r="G48" s="6">
        <v>2025</v>
      </c>
      <c r="H48" s="16">
        <v>1968</v>
      </c>
      <c r="I48" s="16">
        <v>120</v>
      </c>
      <c r="J48" s="16">
        <v>3880</v>
      </c>
      <c r="K48" s="3">
        <v>5</v>
      </c>
      <c r="L48" s="28"/>
      <c r="M48" s="32">
        <v>2100</v>
      </c>
      <c r="N48" s="32">
        <f t="shared" si="0"/>
        <v>6300</v>
      </c>
      <c r="O48" s="32">
        <f t="shared" si="1"/>
        <v>8190</v>
      </c>
      <c r="P48" s="6" t="s">
        <v>127</v>
      </c>
    </row>
    <row r="49" spans="1:16" x14ac:dyDescent="0.25">
      <c r="A49" s="6">
        <v>43</v>
      </c>
      <c r="B49" s="22"/>
      <c r="C49" s="30"/>
      <c r="D49" s="16" t="s">
        <v>125</v>
      </c>
      <c r="E49" s="18" t="s">
        <v>7</v>
      </c>
      <c r="F49" s="18" t="s">
        <v>137</v>
      </c>
      <c r="G49" s="6">
        <v>2025</v>
      </c>
      <c r="H49" s="16">
        <v>2198</v>
      </c>
      <c r="I49" s="16">
        <v>110</v>
      </c>
      <c r="J49" s="16">
        <v>3500</v>
      </c>
      <c r="K49" s="3">
        <v>5</v>
      </c>
      <c r="L49" s="28"/>
      <c r="M49" s="32">
        <v>2100</v>
      </c>
      <c r="N49" s="32">
        <f t="shared" si="0"/>
        <v>6300</v>
      </c>
      <c r="O49" s="32">
        <f t="shared" si="1"/>
        <v>8190</v>
      </c>
      <c r="P49" s="6" t="s">
        <v>127</v>
      </c>
    </row>
    <row r="50" spans="1:16" x14ac:dyDescent="0.25">
      <c r="A50" s="6">
        <v>44</v>
      </c>
      <c r="B50" s="22"/>
      <c r="C50" s="30"/>
      <c r="D50" s="16" t="s">
        <v>125</v>
      </c>
      <c r="E50" s="18" t="s">
        <v>7</v>
      </c>
      <c r="F50" s="18" t="s">
        <v>137</v>
      </c>
      <c r="G50" s="6">
        <v>2025</v>
      </c>
      <c r="H50" s="16">
        <v>2198</v>
      </c>
      <c r="I50" s="16">
        <v>110</v>
      </c>
      <c r="J50" s="16">
        <v>3500</v>
      </c>
      <c r="K50" s="3">
        <v>5</v>
      </c>
      <c r="L50" s="28"/>
      <c r="M50" s="32">
        <v>2100</v>
      </c>
      <c r="N50" s="32">
        <f t="shared" si="0"/>
        <v>6300</v>
      </c>
      <c r="O50" s="32">
        <f t="shared" si="1"/>
        <v>8190</v>
      </c>
      <c r="P50" s="6" t="s">
        <v>127</v>
      </c>
    </row>
    <row r="51" spans="1:16" x14ac:dyDescent="0.25">
      <c r="A51" s="6">
        <v>49</v>
      </c>
      <c r="B51" s="22"/>
      <c r="C51" s="30"/>
      <c r="D51" s="16" t="s">
        <v>125</v>
      </c>
      <c r="E51" s="18" t="s">
        <v>7</v>
      </c>
      <c r="F51" s="18" t="s">
        <v>137</v>
      </c>
      <c r="G51" s="6">
        <v>2025</v>
      </c>
      <c r="H51" s="16">
        <v>2198</v>
      </c>
      <c r="I51" s="16">
        <v>110</v>
      </c>
      <c r="J51" s="16">
        <v>3500</v>
      </c>
      <c r="K51" s="3">
        <v>5</v>
      </c>
      <c r="L51" s="28"/>
      <c r="M51" s="32">
        <v>2100</v>
      </c>
      <c r="N51" s="32">
        <f>M51*3</f>
        <v>6300</v>
      </c>
      <c r="O51" s="32">
        <f t="shared" si="1"/>
        <v>8190</v>
      </c>
      <c r="P51" s="6" t="s">
        <v>127</v>
      </c>
    </row>
    <row r="52" spans="1:16" x14ac:dyDescent="0.25">
      <c r="A52" s="6">
        <v>45</v>
      </c>
      <c r="B52" s="22"/>
      <c r="C52" s="30"/>
      <c r="D52" s="16" t="s">
        <v>125</v>
      </c>
      <c r="E52" s="18" t="s">
        <v>5</v>
      </c>
      <c r="F52" s="18" t="s">
        <v>148</v>
      </c>
      <c r="G52" s="6">
        <v>2025</v>
      </c>
      <c r="H52" s="18">
        <v>1968</v>
      </c>
      <c r="I52" s="18">
        <v>150</v>
      </c>
      <c r="J52" s="18">
        <v>3200</v>
      </c>
      <c r="K52" s="6">
        <v>5</v>
      </c>
      <c r="L52" s="28"/>
      <c r="M52" s="32">
        <v>2100</v>
      </c>
      <c r="N52" s="32">
        <f t="shared" si="0"/>
        <v>6300</v>
      </c>
      <c r="O52" s="32">
        <f t="shared" si="1"/>
        <v>8190</v>
      </c>
      <c r="P52" s="6" t="s">
        <v>127</v>
      </c>
    </row>
    <row r="53" spans="1:16" x14ac:dyDescent="0.25">
      <c r="A53" s="6">
        <v>46</v>
      </c>
      <c r="B53" s="22"/>
      <c r="C53" s="30"/>
      <c r="D53" s="16" t="s">
        <v>125</v>
      </c>
      <c r="E53" s="18" t="s">
        <v>5</v>
      </c>
      <c r="F53" s="18" t="s">
        <v>148</v>
      </c>
      <c r="G53" s="6">
        <v>2025</v>
      </c>
      <c r="H53" s="18">
        <v>1968</v>
      </c>
      <c r="I53" s="18">
        <v>150</v>
      </c>
      <c r="J53" s="18">
        <v>3200</v>
      </c>
      <c r="K53" s="6">
        <v>5</v>
      </c>
      <c r="L53" s="28"/>
      <c r="M53" s="32">
        <v>2100</v>
      </c>
      <c r="N53" s="32">
        <f t="shared" si="0"/>
        <v>6300</v>
      </c>
      <c r="O53" s="32">
        <f t="shared" si="1"/>
        <v>8190</v>
      </c>
      <c r="P53" s="6" t="s">
        <v>127</v>
      </c>
    </row>
    <row r="54" spans="1:16" x14ac:dyDescent="0.25">
      <c r="A54" s="6">
        <v>47</v>
      </c>
      <c r="B54" s="22"/>
      <c r="C54" s="30"/>
      <c r="D54" s="16" t="s">
        <v>125</v>
      </c>
      <c r="E54" s="18" t="s">
        <v>5</v>
      </c>
      <c r="F54" s="18" t="s">
        <v>148</v>
      </c>
      <c r="G54" s="6">
        <v>2025</v>
      </c>
      <c r="H54" s="18">
        <v>1968</v>
      </c>
      <c r="I54" s="18">
        <v>150</v>
      </c>
      <c r="J54" s="18">
        <v>3200</v>
      </c>
      <c r="K54" s="6">
        <v>5</v>
      </c>
      <c r="L54" s="28"/>
      <c r="M54" s="32">
        <v>2100</v>
      </c>
      <c r="N54" s="32">
        <f t="shared" si="0"/>
        <v>6300</v>
      </c>
      <c r="O54" s="32">
        <f t="shared" si="1"/>
        <v>8190</v>
      </c>
      <c r="P54" s="6" t="s">
        <v>127</v>
      </c>
    </row>
    <row r="55" spans="1:16" x14ac:dyDescent="0.25">
      <c r="A55" s="6">
        <v>48</v>
      </c>
      <c r="B55" s="22"/>
      <c r="C55" s="30"/>
      <c r="D55" s="16" t="s">
        <v>125</v>
      </c>
      <c r="E55" s="18" t="s">
        <v>5</v>
      </c>
      <c r="F55" s="18" t="s">
        <v>148</v>
      </c>
      <c r="G55" s="6">
        <v>2025</v>
      </c>
      <c r="H55" s="18">
        <v>1968</v>
      </c>
      <c r="I55" s="18">
        <v>150</v>
      </c>
      <c r="J55" s="18">
        <v>3200</v>
      </c>
      <c r="K55" s="6">
        <v>5</v>
      </c>
      <c r="L55" s="28"/>
      <c r="M55" s="32">
        <v>2100</v>
      </c>
      <c r="N55" s="32">
        <f t="shared" si="0"/>
        <v>6300</v>
      </c>
      <c r="O55" s="32">
        <f t="shared" si="1"/>
        <v>8190</v>
      </c>
      <c r="P55" s="6" t="s">
        <v>127</v>
      </c>
    </row>
    <row r="56" spans="1:16" x14ac:dyDescent="0.25">
      <c r="A56" s="6">
        <v>50</v>
      </c>
      <c r="B56" s="22"/>
      <c r="C56" s="30"/>
      <c r="D56" s="16" t="s">
        <v>125</v>
      </c>
      <c r="E56" s="18" t="s">
        <v>5</v>
      </c>
      <c r="F56" s="18" t="s">
        <v>148</v>
      </c>
      <c r="G56" s="6">
        <v>2025</v>
      </c>
      <c r="H56" s="18">
        <v>1968</v>
      </c>
      <c r="I56" s="18">
        <v>150</v>
      </c>
      <c r="J56" s="18">
        <v>3200</v>
      </c>
      <c r="K56" s="6">
        <v>5</v>
      </c>
      <c r="L56" s="28"/>
      <c r="M56" s="32">
        <v>2100</v>
      </c>
      <c r="N56" s="32">
        <f t="shared" ref="N56:N57" si="2">M56*3</f>
        <v>6300</v>
      </c>
      <c r="O56" s="32">
        <f t="shared" si="1"/>
        <v>8190</v>
      </c>
      <c r="P56" s="6" t="s">
        <v>127</v>
      </c>
    </row>
    <row r="57" spans="1:16" x14ac:dyDescent="0.25">
      <c r="A57" s="6">
        <v>51</v>
      </c>
      <c r="B57" s="22"/>
      <c r="C57" s="30"/>
      <c r="D57" s="16" t="s">
        <v>125</v>
      </c>
      <c r="E57" s="18" t="s">
        <v>5</v>
      </c>
      <c r="F57" s="18" t="s">
        <v>148</v>
      </c>
      <c r="G57" s="6">
        <v>2025</v>
      </c>
      <c r="H57" s="18">
        <v>1968</v>
      </c>
      <c r="I57" s="18">
        <v>150</v>
      </c>
      <c r="J57" s="18">
        <v>3200</v>
      </c>
      <c r="K57" s="6">
        <v>5</v>
      </c>
      <c r="L57" s="28"/>
      <c r="M57" s="32">
        <v>2100</v>
      </c>
      <c r="N57" s="32">
        <f t="shared" si="2"/>
        <v>6300</v>
      </c>
      <c r="O57" s="32">
        <f t="shared" si="1"/>
        <v>8190</v>
      </c>
      <c r="P57" s="6" t="s">
        <v>127</v>
      </c>
    </row>
    <row r="58" spans="1:16" x14ac:dyDescent="0.25">
      <c r="L58" s="27"/>
      <c r="M58" s="27">
        <f>SUM(M7:M57)</f>
        <v>40922</v>
      </c>
      <c r="N58" s="27">
        <f>SUM(N7:N57)</f>
        <v>122766</v>
      </c>
      <c r="O58" s="27">
        <f>SUM(O7:O57)</f>
        <v>159595.79999999999</v>
      </c>
    </row>
    <row r="59" spans="1:16" x14ac:dyDescent="0.25">
      <c r="N59" s="35"/>
      <c r="O59" s="35">
        <f>O58/51</f>
        <v>3129.3294117647056</v>
      </c>
    </row>
  </sheetData>
  <dataValidations count="1">
    <dataValidation type="list" allowBlank="1" showInputMessage="1" showErrorMessage="1" sqref="B7" xr:uid="{00000000-0002-0000-0300-000000000000}">
      <formula1>Categorie</formula1>
    </dataValidation>
  </dataValidations>
  <pageMargins left="0.25" right="0.25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EB54-F197-4ED9-A613-4BF06AB43D41}">
  <dimension ref="A3:O62"/>
  <sheetViews>
    <sheetView tabSelected="1" workbookViewId="0">
      <selection activeCell="W35" sqref="W35"/>
    </sheetView>
  </sheetViews>
  <sheetFormatPr defaultRowHeight="15" x14ac:dyDescent="0.25"/>
  <cols>
    <col min="2" max="2" width="20.28515625" bestFit="1" customWidth="1"/>
    <col min="3" max="3" width="15.28515625" customWidth="1"/>
    <col min="4" max="4" width="16.42578125" bestFit="1" customWidth="1"/>
    <col min="5" max="6" width="14.85546875" bestFit="1" customWidth="1"/>
    <col min="7" max="7" width="14.42578125" bestFit="1" customWidth="1"/>
    <col min="8" max="8" width="11.85546875" bestFit="1" customWidth="1"/>
    <col min="9" max="9" width="7.42578125" bestFit="1" customWidth="1"/>
    <col min="10" max="10" width="11.140625" customWidth="1"/>
    <col min="11" max="11" width="7.85546875" bestFit="1" customWidth="1"/>
    <col min="12" max="12" width="14" bestFit="1" customWidth="1"/>
    <col min="13" max="14" width="14" customWidth="1"/>
    <col min="15" max="15" width="16.85546875" customWidth="1"/>
  </cols>
  <sheetData>
    <row r="3" spans="1:15" x14ac:dyDescent="0.25">
      <c r="A3" s="31" t="s">
        <v>273</v>
      </c>
    </row>
    <row r="6" spans="1:15" ht="43.9" customHeight="1" x14ac:dyDescent="0.25">
      <c r="A6" s="13" t="s">
        <v>113</v>
      </c>
      <c r="B6" s="13" t="s">
        <v>114</v>
      </c>
      <c r="C6" s="14" t="s">
        <v>115</v>
      </c>
      <c r="D6" s="13" t="s">
        <v>116</v>
      </c>
      <c r="E6" s="13" t="s">
        <v>117</v>
      </c>
      <c r="F6" s="13" t="s">
        <v>118</v>
      </c>
      <c r="G6" s="13" t="s">
        <v>119</v>
      </c>
      <c r="H6" s="15" t="s">
        <v>120</v>
      </c>
      <c r="I6" s="15" t="s">
        <v>121</v>
      </c>
      <c r="J6" s="15" t="s">
        <v>122</v>
      </c>
      <c r="K6" s="15" t="s">
        <v>123</v>
      </c>
      <c r="L6" s="15" t="s">
        <v>272</v>
      </c>
      <c r="M6" s="15" t="s">
        <v>275</v>
      </c>
      <c r="N6" s="15" t="s">
        <v>276</v>
      </c>
      <c r="O6" s="15" t="s">
        <v>274</v>
      </c>
    </row>
    <row r="7" spans="1:15" x14ac:dyDescent="0.25">
      <c r="A7" s="6">
        <v>1</v>
      </c>
      <c r="B7" s="5" t="s">
        <v>9</v>
      </c>
      <c r="C7" s="8" t="s">
        <v>43</v>
      </c>
      <c r="D7" s="6" t="s">
        <v>125</v>
      </c>
      <c r="E7" s="6" t="s">
        <v>4</v>
      </c>
      <c r="F7" s="6" t="s">
        <v>126</v>
      </c>
      <c r="G7" s="6">
        <v>2007</v>
      </c>
      <c r="H7" s="6">
        <v>1248</v>
      </c>
      <c r="I7" s="6">
        <v>51</v>
      </c>
      <c r="J7" s="6">
        <v>1490</v>
      </c>
      <c r="K7" s="6">
        <v>4</v>
      </c>
      <c r="L7" s="6" t="s">
        <v>248</v>
      </c>
      <c r="M7" s="6"/>
      <c r="N7" s="6"/>
      <c r="O7" s="39"/>
    </row>
    <row r="8" spans="1:15" ht="15" customHeight="1" x14ac:dyDescent="0.25">
      <c r="A8" s="6">
        <v>2</v>
      </c>
      <c r="B8" s="16" t="s">
        <v>10</v>
      </c>
      <c r="C8" s="17" t="s">
        <v>44</v>
      </c>
      <c r="D8" s="18" t="s">
        <v>128</v>
      </c>
      <c r="E8" s="16" t="s">
        <v>2</v>
      </c>
      <c r="F8" s="18" t="s">
        <v>129</v>
      </c>
      <c r="G8" s="6">
        <v>2008</v>
      </c>
      <c r="H8" s="16">
        <v>1598</v>
      </c>
      <c r="I8" s="16">
        <v>77</v>
      </c>
      <c r="J8" s="16">
        <v>1600</v>
      </c>
      <c r="K8" s="3">
        <v>5</v>
      </c>
      <c r="L8" s="6" t="s">
        <v>248</v>
      </c>
      <c r="M8" s="6"/>
      <c r="N8" s="6"/>
      <c r="O8" s="39"/>
    </row>
    <row r="9" spans="1:15" ht="15" customHeight="1" x14ac:dyDescent="0.25">
      <c r="A9" s="6">
        <v>3</v>
      </c>
      <c r="B9" s="16" t="s">
        <v>15</v>
      </c>
      <c r="C9" s="17" t="s">
        <v>50</v>
      </c>
      <c r="D9" s="18" t="s">
        <v>128</v>
      </c>
      <c r="E9" s="16" t="s">
        <v>134</v>
      </c>
      <c r="F9" s="18" t="s">
        <v>135</v>
      </c>
      <c r="G9" s="6">
        <v>2015</v>
      </c>
      <c r="H9" s="16">
        <v>1461</v>
      </c>
      <c r="I9" s="16">
        <v>80</v>
      </c>
      <c r="J9" s="16">
        <v>1875</v>
      </c>
      <c r="K9" s="3">
        <v>5</v>
      </c>
      <c r="L9" s="6" t="s">
        <v>250</v>
      </c>
      <c r="M9" s="6"/>
      <c r="N9" s="6"/>
      <c r="O9" s="39"/>
    </row>
    <row r="10" spans="1:15" ht="15" customHeight="1" x14ac:dyDescent="0.25">
      <c r="A10" s="6">
        <v>4</v>
      </c>
      <c r="B10" s="16" t="s">
        <v>16</v>
      </c>
      <c r="C10" s="17" t="s">
        <v>51</v>
      </c>
      <c r="D10" s="19" t="s">
        <v>125</v>
      </c>
      <c r="E10" s="19" t="s">
        <v>4</v>
      </c>
      <c r="F10" s="19" t="s">
        <v>126</v>
      </c>
      <c r="G10" s="6">
        <v>2007</v>
      </c>
      <c r="H10" s="19">
        <v>1248</v>
      </c>
      <c r="I10" s="19">
        <v>51</v>
      </c>
      <c r="J10" s="19">
        <v>1490</v>
      </c>
      <c r="K10" s="5">
        <v>4</v>
      </c>
      <c r="L10" s="6" t="s">
        <v>250</v>
      </c>
      <c r="M10" s="6"/>
      <c r="N10" s="6"/>
      <c r="O10" s="39"/>
    </row>
    <row r="11" spans="1:15" ht="14.25" customHeight="1" x14ac:dyDescent="0.25">
      <c r="A11" s="6">
        <v>5</v>
      </c>
      <c r="B11" s="16" t="s">
        <v>21</v>
      </c>
      <c r="C11" s="17" t="s">
        <v>57</v>
      </c>
      <c r="D11" s="16" t="s">
        <v>136</v>
      </c>
      <c r="E11" s="16" t="s">
        <v>5</v>
      </c>
      <c r="F11" s="16" t="s">
        <v>130</v>
      </c>
      <c r="G11" s="6">
        <v>2014</v>
      </c>
      <c r="H11" s="16">
        <v>1968</v>
      </c>
      <c r="I11" s="16">
        <v>132</v>
      </c>
      <c r="J11" s="16">
        <v>3000</v>
      </c>
      <c r="K11" s="3">
        <v>4</v>
      </c>
      <c r="L11" s="6" t="s">
        <v>256</v>
      </c>
      <c r="M11" s="6"/>
      <c r="N11" s="6"/>
      <c r="O11" s="39"/>
    </row>
    <row r="12" spans="1:15" x14ac:dyDescent="0.25">
      <c r="A12" s="6">
        <v>6</v>
      </c>
      <c r="B12" s="16" t="s">
        <v>22</v>
      </c>
      <c r="C12" s="17" t="s">
        <v>58</v>
      </c>
      <c r="D12" s="16" t="s">
        <v>125</v>
      </c>
      <c r="E12" s="16" t="s">
        <v>5</v>
      </c>
      <c r="F12" s="16" t="s">
        <v>130</v>
      </c>
      <c r="G12" s="6">
        <v>2012</v>
      </c>
      <c r="H12" s="16">
        <v>1968</v>
      </c>
      <c r="I12" s="16">
        <v>132</v>
      </c>
      <c r="J12" s="16">
        <v>3000</v>
      </c>
      <c r="K12" s="3">
        <v>4</v>
      </c>
      <c r="L12" s="6" t="s">
        <v>251</v>
      </c>
      <c r="M12" s="6"/>
      <c r="N12" s="6"/>
      <c r="O12" s="39"/>
    </row>
    <row r="13" spans="1:15" x14ac:dyDescent="0.25">
      <c r="A13" s="6">
        <v>7</v>
      </c>
      <c r="B13" s="16" t="s">
        <v>26</v>
      </c>
      <c r="C13" s="20" t="s">
        <v>62</v>
      </c>
      <c r="D13" s="16" t="s">
        <v>136</v>
      </c>
      <c r="E13" s="16" t="s">
        <v>5</v>
      </c>
      <c r="F13" s="16" t="s">
        <v>130</v>
      </c>
      <c r="G13" s="6">
        <v>2013</v>
      </c>
      <c r="H13" s="16">
        <v>1968</v>
      </c>
      <c r="I13" s="16">
        <v>132</v>
      </c>
      <c r="J13" s="16">
        <v>3000</v>
      </c>
      <c r="K13" s="3">
        <v>4</v>
      </c>
      <c r="L13" s="6" t="s">
        <v>249</v>
      </c>
      <c r="M13" s="6"/>
      <c r="N13" s="6"/>
      <c r="O13" s="39"/>
    </row>
    <row r="14" spans="1:15" x14ac:dyDescent="0.25">
      <c r="A14" s="6">
        <v>8</v>
      </c>
      <c r="B14" s="16" t="s">
        <v>27</v>
      </c>
      <c r="C14" s="20" t="s">
        <v>63</v>
      </c>
      <c r="D14" s="16" t="s">
        <v>136</v>
      </c>
      <c r="E14" s="16" t="s">
        <v>5</v>
      </c>
      <c r="F14" s="16" t="s">
        <v>130</v>
      </c>
      <c r="G14" s="6">
        <v>2014</v>
      </c>
      <c r="H14" s="16">
        <v>1968</v>
      </c>
      <c r="I14" s="16">
        <v>132</v>
      </c>
      <c r="J14" s="16">
        <v>3000</v>
      </c>
      <c r="K14" s="3">
        <v>4</v>
      </c>
      <c r="L14" s="6" t="s">
        <v>253</v>
      </c>
      <c r="M14" s="6"/>
      <c r="N14" s="6"/>
      <c r="O14" s="39"/>
    </row>
    <row r="15" spans="1:15" x14ac:dyDescent="0.25">
      <c r="A15" s="6">
        <v>9</v>
      </c>
      <c r="B15" s="16" t="s">
        <v>28</v>
      </c>
      <c r="C15" s="20" t="s">
        <v>64</v>
      </c>
      <c r="D15" s="16" t="s">
        <v>136</v>
      </c>
      <c r="E15" s="16" t="s">
        <v>5</v>
      </c>
      <c r="F15" s="16" t="s">
        <v>130</v>
      </c>
      <c r="G15" s="6">
        <v>2014</v>
      </c>
      <c r="H15" s="16">
        <v>1968</v>
      </c>
      <c r="I15" s="16">
        <v>132</v>
      </c>
      <c r="J15" s="16">
        <v>3000</v>
      </c>
      <c r="K15" s="3">
        <v>4</v>
      </c>
      <c r="L15" s="6" t="s">
        <v>253</v>
      </c>
      <c r="M15" s="6"/>
      <c r="N15" s="6"/>
      <c r="O15" s="39"/>
    </row>
    <row r="16" spans="1:15" x14ac:dyDescent="0.25">
      <c r="A16" s="6">
        <v>10</v>
      </c>
      <c r="B16" s="16" t="s">
        <v>29</v>
      </c>
      <c r="C16" s="20" t="s">
        <v>65</v>
      </c>
      <c r="D16" s="16" t="s">
        <v>125</v>
      </c>
      <c r="E16" s="16" t="s">
        <v>5</v>
      </c>
      <c r="F16" s="16" t="s">
        <v>138</v>
      </c>
      <c r="G16" s="6">
        <v>2014</v>
      </c>
      <c r="H16" s="16">
        <v>1968</v>
      </c>
      <c r="I16" s="16">
        <v>120</v>
      </c>
      <c r="J16" s="16">
        <v>3880</v>
      </c>
      <c r="K16" s="3">
        <v>7</v>
      </c>
      <c r="L16" s="6" t="s">
        <v>249</v>
      </c>
      <c r="M16" s="6"/>
      <c r="N16" s="6"/>
      <c r="O16" s="39"/>
    </row>
    <row r="17" spans="1:15" x14ac:dyDescent="0.25">
      <c r="A17" s="6">
        <v>11</v>
      </c>
      <c r="B17" s="16" t="s">
        <v>30</v>
      </c>
      <c r="C17" s="20" t="s">
        <v>66</v>
      </c>
      <c r="D17" s="19" t="s">
        <v>125</v>
      </c>
      <c r="E17" s="19" t="s">
        <v>4</v>
      </c>
      <c r="F17" s="19" t="s">
        <v>126</v>
      </c>
      <c r="G17" s="6">
        <v>2007</v>
      </c>
      <c r="H17" s="19">
        <v>1248</v>
      </c>
      <c r="I17" s="19">
        <v>51</v>
      </c>
      <c r="J17" s="19">
        <v>1490</v>
      </c>
      <c r="K17" s="5">
        <v>4</v>
      </c>
      <c r="L17" s="6" t="s">
        <v>248</v>
      </c>
      <c r="M17" s="6"/>
      <c r="N17" s="6"/>
      <c r="O17" s="39"/>
    </row>
    <row r="18" spans="1:15" x14ac:dyDescent="0.25">
      <c r="A18" s="6">
        <v>12</v>
      </c>
      <c r="B18" s="21" t="s">
        <v>32</v>
      </c>
      <c r="C18" s="20" t="s">
        <v>68</v>
      </c>
      <c r="D18" s="16" t="s">
        <v>125</v>
      </c>
      <c r="E18" s="16" t="s">
        <v>5</v>
      </c>
      <c r="F18" s="16" t="s">
        <v>130</v>
      </c>
      <c r="G18" s="6">
        <v>2015</v>
      </c>
      <c r="H18" s="16">
        <v>1968</v>
      </c>
      <c r="I18" s="16">
        <v>132</v>
      </c>
      <c r="J18" s="21">
        <v>3000</v>
      </c>
      <c r="K18" s="26">
        <v>4</v>
      </c>
      <c r="L18" s="6" t="s">
        <v>248</v>
      </c>
      <c r="M18" s="6"/>
      <c r="N18" s="6"/>
      <c r="O18" s="39"/>
    </row>
    <row r="19" spans="1:15" x14ac:dyDescent="0.25">
      <c r="A19" s="6">
        <v>13</v>
      </c>
      <c r="B19" s="21" t="s">
        <v>33</v>
      </c>
      <c r="C19" s="20" t="s">
        <v>69</v>
      </c>
      <c r="D19" s="16" t="s">
        <v>125</v>
      </c>
      <c r="E19" s="16" t="s">
        <v>5</v>
      </c>
      <c r="F19" s="16" t="s">
        <v>130</v>
      </c>
      <c r="G19" s="6">
        <v>2015</v>
      </c>
      <c r="H19" s="16">
        <v>1968</v>
      </c>
      <c r="I19" s="16">
        <v>132</v>
      </c>
      <c r="J19" s="21">
        <v>3000</v>
      </c>
      <c r="K19" s="26">
        <v>4</v>
      </c>
      <c r="L19" s="6" t="s">
        <v>255</v>
      </c>
      <c r="M19" s="6"/>
      <c r="N19" s="6"/>
      <c r="O19" s="39"/>
    </row>
    <row r="20" spans="1:15" x14ac:dyDescent="0.25">
      <c r="A20" s="6">
        <v>14</v>
      </c>
      <c r="B20" s="34" t="s">
        <v>191</v>
      </c>
      <c r="C20" s="20" t="s">
        <v>70</v>
      </c>
      <c r="D20" s="16" t="s">
        <v>125</v>
      </c>
      <c r="E20" s="16" t="s">
        <v>5</v>
      </c>
      <c r="F20" s="16" t="s">
        <v>130</v>
      </c>
      <c r="G20" s="6">
        <v>2015</v>
      </c>
      <c r="H20" s="16">
        <v>1968</v>
      </c>
      <c r="I20" s="16">
        <v>132</v>
      </c>
      <c r="J20" s="21">
        <v>3000</v>
      </c>
      <c r="K20" s="26">
        <v>4</v>
      </c>
      <c r="L20" s="38" t="s">
        <v>254</v>
      </c>
      <c r="M20" s="38"/>
      <c r="N20" s="38"/>
      <c r="O20" s="39"/>
    </row>
    <row r="21" spans="1:15" x14ac:dyDescent="0.25">
      <c r="A21" s="6">
        <v>15</v>
      </c>
      <c r="B21" s="22" t="s">
        <v>94</v>
      </c>
      <c r="C21" s="29" t="s">
        <v>95</v>
      </c>
      <c r="D21" s="16" t="s">
        <v>125</v>
      </c>
      <c r="E21" s="18" t="s">
        <v>139</v>
      </c>
      <c r="F21" s="18" t="s">
        <v>140</v>
      </c>
      <c r="G21" s="6">
        <v>2019</v>
      </c>
      <c r="H21" s="18">
        <v>2299</v>
      </c>
      <c r="I21" s="18">
        <v>125</v>
      </c>
      <c r="J21" s="18">
        <v>3500</v>
      </c>
      <c r="K21" s="6">
        <v>5</v>
      </c>
      <c r="L21" s="6" t="s">
        <v>254</v>
      </c>
      <c r="M21" s="6"/>
      <c r="N21" s="6"/>
      <c r="O21" s="39"/>
    </row>
    <row r="22" spans="1:15" x14ac:dyDescent="0.25">
      <c r="A22" s="6">
        <v>16</v>
      </c>
      <c r="B22" s="23" t="s">
        <v>35</v>
      </c>
      <c r="C22" s="24" t="s">
        <v>141</v>
      </c>
      <c r="D22" s="16" t="s">
        <v>125</v>
      </c>
      <c r="E22" s="16" t="s">
        <v>139</v>
      </c>
      <c r="F22" s="18" t="s">
        <v>140</v>
      </c>
      <c r="G22" s="6">
        <v>2018</v>
      </c>
      <c r="H22" s="18">
        <v>2299</v>
      </c>
      <c r="I22" s="18">
        <v>125</v>
      </c>
      <c r="J22" s="18">
        <v>3500</v>
      </c>
      <c r="K22" s="6">
        <v>5</v>
      </c>
      <c r="L22" s="6" t="s">
        <v>254</v>
      </c>
      <c r="M22" s="6"/>
      <c r="N22" s="6"/>
      <c r="O22" s="39"/>
    </row>
    <row r="23" spans="1:15" x14ac:dyDescent="0.25">
      <c r="A23" s="6">
        <v>17</v>
      </c>
      <c r="B23" s="23" t="s">
        <v>36</v>
      </c>
      <c r="C23" s="24" t="s">
        <v>142</v>
      </c>
      <c r="D23" s="16" t="s">
        <v>125</v>
      </c>
      <c r="E23" s="16" t="s">
        <v>139</v>
      </c>
      <c r="F23" s="18" t="s">
        <v>140</v>
      </c>
      <c r="G23" s="6">
        <v>2018</v>
      </c>
      <c r="H23" s="18">
        <v>2299</v>
      </c>
      <c r="I23" s="18">
        <v>125</v>
      </c>
      <c r="J23" s="18">
        <v>3500</v>
      </c>
      <c r="K23" s="6">
        <v>5</v>
      </c>
      <c r="L23" s="6" t="s">
        <v>254</v>
      </c>
      <c r="M23" s="6"/>
      <c r="N23" s="6"/>
      <c r="O23" s="39"/>
    </row>
    <row r="24" spans="1:15" x14ac:dyDescent="0.25">
      <c r="A24" s="6">
        <v>18</v>
      </c>
      <c r="B24" s="23" t="s">
        <v>37</v>
      </c>
      <c r="C24" s="24" t="s">
        <v>143</v>
      </c>
      <c r="D24" s="16" t="s">
        <v>125</v>
      </c>
      <c r="E24" s="16" t="s">
        <v>139</v>
      </c>
      <c r="F24" s="18" t="s">
        <v>140</v>
      </c>
      <c r="G24" s="6">
        <v>2018</v>
      </c>
      <c r="H24" s="18">
        <v>2299</v>
      </c>
      <c r="I24" s="18">
        <v>125</v>
      </c>
      <c r="J24" s="18">
        <v>3500</v>
      </c>
      <c r="K24" s="6">
        <v>5</v>
      </c>
      <c r="L24" s="6" t="s">
        <v>254</v>
      </c>
      <c r="M24" s="6"/>
      <c r="N24" s="6"/>
      <c r="O24" s="39"/>
    </row>
    <row r="25" spans="1:15" x14ac:dyDescent="0.25">
      <c r="A25" s="6">
        <v>19</v>
      </c>
      <c r="B25" s="23" t="s">
        <v>38</v>
      </c>
      <c r="C25" s="24" t="s">
        <v>144</v>
      </c>
      <c r="D25" s="16" t="s">
        <v>125</v>
      </c>
      <c r="E25" s="16" t="s">
        <v>139</v>
      </c>
      <c r="F25" s="18" t="s">
        <v>140</v>
      </c>
      <c r="G25" s="6">
        <v>2018</v>
      </c>
      <c r="H25" s="18">
        <v>2299</v>
      </c>
      <c r="I25" s="18">
        <v>125</v>
      </c>
      <c r="J25" s="18">
        <v>3500</v>
      </c>
      <c r="K25" s="6">
        <v>5</v>
      </c>
      <c r="L25" s="6" t="s">
        <v>254</v>
      </c>
      <c r="M25" s="6"/>
      <c r="N25" s="6"/>
      <c r="O25" s="39"/>
    </row>
    <row r="26" spans="1:15" x14ac:dyDescent="0.25">
      <c r="A26" s="6">
        <v>20</v>
      </c>
      <c r="B26" s="23" t="s">
        <v>39</v>
      </c>
      <c r="C26" s="24" t="s">
        <v>145</v>
      </c>
      <c r="D26" s="16" t="s">
        <v>125</v>
      </c>
      <c r="E26" s="18" t="s">
        <v>139</v>
      </c>
      <c r="F26" s="18" t="s">
        <v>140</v>
      </c>
      <c r="G26" s="6">
        <v>2018</v>
      </c>
      <c r="H26" s="18">
        <v>2299</v>
      </c>
      <c r="I26" s="18">
        <v>125</v>
      </c>
      <c r="J26" s="18">
        <v>3500</v>
      </c>
      <c r="K26" s="6">
        <v>5</v>
      </c>
      <c r="L26" s="6" t="s">
        <v>254</v>
      </c>
      <c r="M26" s="6"/>
      <c r="N26" s="6"/>
      <c r="O26" s="39"/>
    </row>
    <row r="27" spans="1:15" x14ac:dyDescent="0.25">
      <c r="A27" s="6">
        <v>21</v>
      </c>
      <c r="B27" s="23" t="s">
        <v>40</v>
      </c>
      <c r="C27" s="24" t="s">
        <v>146</v>
      </c>
      <c r="D27" s="16" t="s">
        <v>125</v>
      </c>
      <c r="E27" s="18" t="s">
        <v>139</v>
      </c>
      <c r="F27" s="18" t="s">
        <v>140</v>
      </c>
      <c r="G27" s="6">
        <v>2018</v>
      </c>
      <c r="H27" s="18">
        <v>2299</v>
      </c>
      <c r="I27" s="18">
        <v>125</v>
      </c>
      <c r="J27" s="18">
        <v>3500</v>
      </c>
      <c r="K27" s="6">
        <v>5</v>
      </c>
      <c r="L27" s="6" t="s">
        <v>254</v>
      </c>
      <c r="M27" s="6"/>
      <c r="N27" s="6"/>
      <c r="O27" s="39"/>
    </row>
    <row r="28" spans="1:15" x14ac:dyDescent="0.25">
      <c r="A28" s="6">
        <v>22</v>
      </c>
      <c r="B28" s="23" t="s">
        <v>41</v>
      </c>
      <c r="C28" s="24" t="s">
        <v>147</v>
      </c>
      <c r="D28" s="16" t="s">
        <v>125</v>
      </c>
      <c r="E28" s="18" t="s">
        <v>139</v>
      </c>
      <c r="F28" s="18" t="s">
        <v>140</v>
      </c>
      <c r="G28" s="6">
        <v>2019</v>
      </c>
      <c r="H28" s="18">
        <v>2299</v>
      </c>
      <c r="I28" s="18">
        <v>125</v>
      </c>
      <c r="J28" s="18">
        <v>3500</v>
      </c>
      <c r="K28" s="3">
        <v>5</v>
      </c>
      <c r="L28" s="6" t="s">
        <v>254</v>
      </c>
      <c r="M28" s="6"/>
      <c r="N28" s="6"/>
      <c r="O28" s="39"/>
    </row>
    <row r="29" spans="1:15" x14ac:dyDescent="0.25">
      <c r="A29" s="6">
        <v>23</v>
      </c>
      <c r="B29" s="22" t="s">
        <v>106</v>
      </c>
      <c r="C29" s="24" t="s">
        <v>107</v>
      </c>
      <c r="D29" s="16" t="s">
        <v>125</v>
      </c>
      <c r="E29" s="18" t="s">
        <v>139</v>
      </c>
      <c r="F29" s="18" t="s">
        <v>140</v>
      </c>
      <c r="G29" s="6">
        <v>2019</v>
      </c>
      <c r="H29" s="18">
        <v>2299</v>
      </c>
      <c r="I29" s="18">
        <v>125</v>
      </c>
      <c r="J29" s="18">
        <v>3500</v>
      </c>
      <c r="K29" s="6">
        <v>5</v>
      </c>
      <c r="L29" s="6" t="s">
        <v>252</v>
      </c>
      <c r="M29" s="6"/>
      <c r="N29" s="6"/>
      <c r="O29" s="39"/>
    </row>
    <row r="30" spans="1:15" x14ac:dyDescent="0.25">
      <c r="A30" s="6">
        <v>24</v>
      </c>
      <c r="B30" s="22" t="s">
        <v>108</v>
      </c>
      <c r="C30" s="24" t="s">
        <v>109</v>
      </c>
      <c r="D30" s="16" t="s">
        <v>125</v>
      </c>
      <c r="E30" s="18" t="s">
        <v>139</v>
      </c>
      <c r="F30" s="18" t="s">
        <v>140</v>
      </c>
      <c r="G30" s="6">
        <v>2019</v>
      </c>
      <c r="H30" s="18">
        <v>2299</v>
      </c>
      <c r="I30" s="18">
        <v>125</v>
      </c>
      <c r="J30" s="18">
        <v>3500</v>
      </c>
      <c r="K30" s="6">
        <v>5</v>
      </c>
      <c r="L30" s="6" t="s">
        <v>252</v>
      </c>
      <c r="M30" s="6"/>
      <c r="N30" s="6"/>
      <c r="O30" s="39"/>
    </row>
    <row r="31" spans="1:15" x14ac:dyDescent="0.25">
      <c r="A31" s="6">
        <v>25</v>
      </c>
      <c r="B31" s="22" t="s">
        <v>96</v>
      </c>
      <c r="C31" s="30" t="s">
        <v>97</v>
      </c>
      <c r="D31" s="16" t="s">
        <v>125</v>
      </c>
      <c r="E31" s="18" t="s">
        <v>5</v>
      </c>
      <c r="F31" s="18" t="s">
        <v>148</v>
      </c>
      <c r="G31" s="6">
        <v>2019</v>
      </c>
      <c r="H31" s="18">
        <v>1968</v>
      </c>
      <c r="I31" s="18">
        <v>150</v>
      </c>
      <c r="J31" s="18">
        <v>3200</v>
      </c>
      <c r="K31" s="6">
        <v>5</v>
      </c>
      <c r="L31" s="6" t="s">
        <v>257</v>
      </c>
      <c r="M31" s="6"/>
      <c r="N31" s="6"/>
      <c r="O31" s="39"/>
    </row>
    <row r="32" spans="1:15" x14ac:dyDescent="0.25">
      <c r="A32" s="6">
        <v>26</v>
      </c>
      <c r="B32" s="22" t="s">
        <v>98</v>
      </c>
      <c r="C32" s="30" t="s">
        <v>99</v>
      </c>
      <c r="D32" s="16" t="s">
        <v>125</v>
      </c>
      <c r="E32" s="18" t="s">
        <v>5</v>
      </c>
      <c r="F32" s="18" t="s">
        <v>148</v>
      </c>
      <c r="G32" s="6">
        <v>2019</v>
      </c>
      <c r="H32" s="18">
        <v>1968</v>
      </c>
      <c r="I32" s="18">
        <v>150</v>
      </c>
      <c r="J32" s="18">
        <v>3200</v>
      </c>
      <c r="K32" s="6">
        <v>5</v>
      </c>
      <c r="L32" s="6" t="s">
        <v>257</v>
      </c>
      <c r="M32" s="6"/>
      <c r="N32" s="6"/>
      <c r="O32" s="39"/>
    </row>
    <row r="33" spans="1:15" x14ac:dyDescent="0.25">
      <c r="A33" s="6">
        <v>27</v>
      </c>
      <c r="B33" s="22" t="s">
        <v>100</v>
      </c>
      <c r="C33" s="30" t="s">
        <v>101</v>
      </c>
      <c r="D33" s="16" t="s">
        <v>125</v>
      </c>
      <c r="E33" s="18" t="s">
        <v>139</v>
      </c>
      <c r="F33" s="18" t="s">
        <v>140</v>
      </c>
      <c r="G33" s="6">
        <v>2019</v>
      </c>
      <c r="H33" s="18">
        <v>2299</v>
      </c>
      <c r="I33" s="18">
        <v>81</v>
      </c>
      <c r="J33" s="18">
        <v>3500</v>
      </c>
      <c r="K33" s="18">
        <v>7</v>
      </c>
      <c r="L33" s="6" t="s">
        <v>257</v>
      </c>
      <c r="M33" s="6"/>
      <c r="N33" s="6"/>
      <c r="O33" s="39"/>
    </row>
    <row r="34" spans="1:15" x14ac:dyDescent="0.25">
      <c r="A34" s="6">
        <v>28</v>
      </c>
      <c r="B34" s="22" t="s">
        <v>102</v>
      </c>
      <c r="C34" s="30" t="s">
        <v>103</v>
      </c>
      <c r="D34" s="16" t="s">
        <v>125</v>
      </c>
      <c r="E34" s="18" t="s">
        <v>5</v>
      </c>
      <c r="F34" s="18" t="s">
        <v>148</v>
      </c>
      <c r="G34" s="6">
        <v>2019</v>
      </c>
      <c r="H34" s="18">
        <v>1968</v>
      </c>
      <c r="I34" s="18">
        <v>150</v>
      </c>
      <c r="J34" s="18">
        <v>3200</v>
      </c>
      <c r="K34" s="18">
        <v>5</v>
      </c>
      <c r="L34" s="6" t="s">
        <v>257</v>
      </c>
      <c r="M34" s="6"/>
      <c r="N34" s="6"/>
      <c r="O34" s="39"/>
    </row>
    <row r="35" spans="1:15" x14ac:dyDescent="0.25">
      <c r="A35" s="6">
        <v>29</v>
      </c>
      <c r="B35" s="22" t="s">
        <v>104</v>
      </c>
      <c r="C35" s="30" t="s">
        <v>105</v>
      </c>
      <c r="D35" s="16" t="s">
        <v>125</v>
      </c>
      <c r="E35" s="18" t="s">
        <v>139</v>
      </c>
      <c r="F35" s="18" t="s">
        <v>140</v>
      </c>
      <c r="G35" s="6">
        <v>2019</v>
      </c>
      <c r="H35" s="18">
        <v>2299</v>
      </c>
      <c r="I35" s="18">
        <v>81</v>
      </c>
      <c r="J35" s="18">
        <v>3500</v>
      </c>
      <c r="K35" s="18">
        <v>7</v>
      </c>
      <c r="L35" s="6" t="s">
        <v>257</v>
      </c>
      <c r="M35" s="6"/>
      <c r="N35" s="6"/>
      <c r="O35" s="39"/>
    </row>
    <row r="36" spans="1:15" x14ac:dyDescent="0.25">
      <c r="A36" s="6">
        <v>30</v>
      </c>
      <c r="B36" s="22" t="s">
        <v>230</v>
      </c>
      <c r="C36" s="29" t="s">
        <v>231</v>
      </c>
      <c r="D36" s="16" t="s">
        <v>125</v>
      </c>
      <c r="E36" s="18" t="s">
        <v>139</v>
      </c>
      <c r="F36" s="18" t="s">
        <v>140</v>
      </c>
      <c r="G36" s="6">
        <v>2023</v>
      </c>
      <c r="H36" s="18">
        <v>2299</v>
      </c>
      <c r="I36" s="18">
        <v>107</v>
      </c>
      <c r="J36" s="18">
        <v>3500</v>
      </c>
      <c r="K36" s="6">
        <v>5</v>
      </c>
      <c r="L36" s="6" t="s">
        <v>263</v>
      </c>
      <c r="M36" s="6"/>
      <c r="N36" s="6"/>
      <c r="O36" s="39"/>
    </row>
    <row r="37" spans="1:15" x14ac:dyDescent="0.25">
      <c r="A37" s="6">
        <v>31</v>
      </c>
      <c r="B37" s="23" t="s">
        <v>232</v>
      </c>
      <c r="C37" s="24" t="s">
        <v>233</v>
      </c>
      <c r="D37" s="16" t="s">
        <v>125</v>
      </c>
      <c r="E37" s="16" t="s">
        <v>139</v>
      </c>
      <c r="F37" s="18" t="s">
        <v>140</v>
      </c>
      <c r="G37" s="6">
        <v>2023</v>
      </c>
      <c r="H37" s="18">
        <v>2299</v>
      </c>
      <c r="I37" s="18">
        <v>107</v>
      </c>
      <c r="J37" s="18">
        <v>3500</v>
      </c>
      <c r="K37" s="6">
        <v>5</v>
      </c>
      <c r="L37" s="6" t="s">
        <v>264</v>
      </c>
      <c r="M37" s="6"/>
      <c r="N37" s="6"/>
      <c r="O37" s="39"/>
    </row>
    <row r="38" spans="1:15" x14ac:dyDescent="0.25">
      <c r="A38" s="6">
        <v>32</v>
      </c>
      <c r="B38" s="4" t="s">
        <v>186</v>
      </c>
      <c r="C38" s="24" t="s">
        <v>187</v>
      </c>
      <c r="D38" s="16" t="s">
        <v>125</v>
      </c>
      <c r="E38" s="18" t="s">
        <v>5</v>
      </c>
      <c r="F38" s="18" t="s">
        <v>130</v>
      </c>
      <c r="G38" s="6">
        <v>2018</v>
      </c>
      <c r="H38" s="18">
        <v>2299</v>
      </c>
      <c r="I38" s="18">
        <v>81</v>
      </c>
      <c r="J38" s="18">
        <v>3500</v>
      </c>
      <c r="K38" s="6">
        <v>5</v>
      </c>
      <c r="L38" s="6" t="s">
        <v>257</v>
      </c>
      <c r="M38" s="6"/>
      <c r="N38" s="6"/>
      <c r="O38" s="39"/>
    </row>
    <row r="39" spans="1:15" x14ac:dyDescent="0.25">
      <c r="A39" s="6">
        <v>33</v>
      </c>
      <c r="B39" s="4" t="s">
        <v>188</v>
      </c>
      <c r="C39" s="30" t="s">
        <v>189</v>
      </c>
      <c r="D39" s="16" t="s">
        <v>136</v>
      </c>
      <c r="E39" s="18" t="s">
        <v>4</v>
      </c>
      <c r="F39" s="18" t="s">
        <v>190</v>
      </c>
      <c r="G39" s="6">
        <v>2021</v>
      </c>
      <c r="H39" s="18">
        <v>1598</v>
      </c>
      <c r="I39" s="18">
        <v>77</v>
      </c>
      <c r="J39" s="18">
        <v>2395</v>
      </c>
      <c r="K39" s="6">
        <v>5</v>
      </c>
      <c r="L39" s="6" t="s">
        <v>258</v>
      </c>
      <c r="M39" s="6"/>
      <c r="N39" s="6"/>
      <c r="O39" s="39"/>
    </row>
    <row r="40" spans="1:15" x14ac:dyDescent="0.25">
      <c r="A40" s="6">
        <v>34</v>
      </c>
      <c r="B40" s="4" t="s">
        <v>211</v>
      </c>
      <c r="C40" s="6" t="s">
        <v>210</v>
      </c>
      <c r="D40" s="3" t="s">
        <v>125</v>
      </c>
      <c r="E40" s="6" t="s">
        <v>139</v>
      </c>
      <c r="F40" s="18" t="s">
        <v>140</v>
      </c>
      <c r="G40" s="6">
        <v>2018</v>
      </c>
      <c r="H40" s="18">
        <v>2299</v>
      </c>
      <c r="I40" s="18">
        <v>125</v>
      </c>
      <c r="J40" s="18">
        <v>3500</v>
      </c>
      <c r="K40" s="3">
        <v>5</v>
      </c>
      <c r="L40" s="6" t="s">
        <v>259</v>
      </c>
      <c r="M40" s="6"/>
      <c r="N40" s="6"/>
      <c r="O40" s="39"/>
    </row>
    <row r="41" spans="1:15" x14ac:dyDescent="0.25">
      <c r="A41" s="6">
        <v>35</v>
      </c>
      <c r="B41" s="34" t="s">
        <v>213</v>
      </c>
      <c r="C41" s="6" t="s">
        <v>212</v>
      </c>
      <c r="D41" s="3" t="s">
        <v>125</v>
      </c>
      <c r="E41" s="6" t="s">
        <v>5</v>
      </c>
      <c r="F41" s="18" t="s">
        <v>138</v>
      </c>
      <c r="G41" s="6">
        <v>2025</v>
      </c>
      <c r="H41" s="3">
        <v>1968</v>
      </c>
      <c r="I41" s="18">
        <v>120</v>
      </c>
      <c r="J41" s="18">
        <v>3880</v>
      </c>
      <c r="K41" s="3">
        <v>5</v>
      </c>
      <c r="L41" s="6" t="s">
        <v>260</v>
      </c>
      <c r="M41" s="6"/>
      <c r="N41" s="6"/>
      <c r="O41" s="39"/>
    </row>
    <row r="42" spans="1:15" x14ac:dyDescent="0.25">
      <c r="A42" s="6">
        <v>36</v>
      </c>
      <c r="B42" s="4" t="s">
        <v>215</v>
      </c>
      <c r="C42" s="36" t="s">
        <v>214</v>
      </c>
      <c r="D42" s="3" t="s">
        <v>125</v>
      </c>
      <c r="E42" s="6" t="s">
        <v>5</v>
      </c>
      <c r="F42" s="18" t="s">
        <v>138</v>
      </c>
      <c r="G42" s="6">
        <v>2025</v>
      </c>
      <c r="H42" s="3">
        <v>1968</v>
      </c>
      <c r="I42" s="18">
        <v>120</v>
      </c>
      <c r="J42" s="18">
        <v>3880</v>
      </c>
      <c r="K42" s="3">
        <v>5</v>
      </c>
      <c r="L42" s="6" t="s">
        <v>261</v>
      </c>
      <c r="M42" s="6"/>
      <c r="N42" s="6"/>
      <c r="O42" s="39"/>
    </row>
    <row r="43" spans="1:15" x14ac:dyDescent="0.25">
      <c r="A43" s="6">
        <v>37</v>
      </c>
      <c r="B43" s="34" t="s">
        <v>217</v>
      </c>
      <c r="C43" s="6" t="s">
        <v>216</v>
      </c>
      <c r="D43" s="3" t="s">
        <v>125</v>
      </c>
      <c r="E43" s="6" t="s">
        <v>5</v>
      </c>
      <c r="F43" s="18" t="s">
        <v>138</v>
      </c>
      <c r="G43" s="6">
        <v>2025</v>
      </c>
      <c r="H43" s="3">
        <v>1968</v>
      </c>
      <c r="I43" s="18">
        <v>120</v>
      </c>
      <c r="J43" s="18">
        <v>3880</v>
      </c>
      <c r="K43" s="3">
        <v>5</v>
      </c>
      <c r="L43" s="6" t="s">
        <v>265</v>
      </c>
      <c r="M43" s="6"/>
      <c r="N43" s="6"/>
      <c r="O43" s="39"/>
    </row>
    <row r="44" spans="1:15" x14ac:dyDescent="0.25">
      <c r="A44" s="6">
        <v>38</v>
      </c>
      <c r="B44" s="36" t="s">
        <v>219</v>
      </c>
      <c r="C44" s="36" t="s">
        <v>218</v>
      </c>
      <c r="D44" s="3" t="s">
        <v>125</v>
      </c>
      <c r="E44" s="6" t="s">
        <v>5</v>
      </c>
      <c r="F44" s="18" t="s">
        <v>138</v>
      </c>
      <c r="G44" s="6">
        <v>2025</v>
      </c>
      <c r="H44" s="3">
        <v>1968</v>
      </c>
      <c r="I44" s="18">
        <v>120</v>
      </c>
      <c r="J44" s="18">
        <v>3880</v>
      </c>
      <c r="K44" s="3">
        <v>5</v>
      </c>
      <c r="L44" s="6" t="s">
        <v>267</v>
      </c>
      <c r="M44" s="6"/>
      <c r="N44" s="6"/>
      <c r="O44" s="39"/>
    </row>
    <row r="45" spans="1:15" x14ac:dyDescent="0.25">
      <c r="A45" s="6">
        <v>39</v>
      </c>
      <c r="B45" s="34" t="s">
        <v>221</v>
      </c>
      <c r="C45" s="6" t="s">
        <v>220</v>
      </c>
      <c r="D45" s="3" t="s">
        <v>125</v>
      </c>
      <c r="E45" s="6" t="s">
        <v>5</v>
      </c>
      <c r="F45" s="18" t="s">
        <v>138</v>
      </c>
      <c r="G45" s="6">
        <v>2025</v>
      </c>
      <c r="H45" s="3">
        <v>1968</v>
      </c>
      <c r="I45" s="18">
        <v>120</v>
      </c>
      <c r="J45" s="18">
        <v>3880</v>
      </c>
      <c r="K45" s="3">
        <v>5</v>
      </c>
      <c r="L45" s="6" t="s">
        <v>266</v>
      </c>
      <c r="M45" s="6"/>
      <c r="N45" s="6"/>
      <c r="O45" s="39"/>
    </row>
    <row r="46" spans="1:15" x14ac:dyDescent="0.25">
      <c r="A46" s="6">
        <v>40</v>
      </c>
      <c r="B46" s="34" t="s">
        <v>234</v>
      </c>
      <c r="C46" s="34" t="s">
        <v>236</v>
      </c>
      <c r="D46" s="3" t="s">
        <v>125</v>
      </c>
      <c r="E46" s="6" t="s">
        <v>5</v>
      </c>
      <c r="F46" s="18" t="s">
        <v>138</v>
      </c>
      <c r="G46" s="6">
        <v>2025</v>
      </c>
      <c r="H46" s="3">
        <v>1968</v>
      </c>
      <c r="I46" s="18">
        <v>120</v>
      </c>
      <c r="J46" s="18">
        <v>3880</v>
      </c>
      <c r="K46" s="3">
        <v>5</v>
      </c>
      <c r="L46" s="6" t="s">
        <v>268</v>
      </c>
      <c r="M46" s="6"/>
      <c r="N46" s="6"/>
      <c r="O46" s="39"/>
    </row>
    <row r="47" spans="1:15" x14ac:dyDescent="0.25">
      <c r="A47" s="6">
        <v>41</v>
      </c>
      <c r="B47" s="34" t="s">
        <v>235</v>
      </c>
      <c r="C47" s="34" t="s">
        <v>237</v>
      </c>
      <c r="D47" s="3" t="s">
        <v>125</v>
      </c>
      <c r="E47" s="6" t="s">
        <v>5</v>
      </c>
      <c r="F47" s="18" t="s">
        <v>138</v>
      </c>
      <c r="G47" s="6">
        <v>2025</v>
      </c>
      <c r="H47" s="3">
        <v>1968</v>
      </c>
      <c r="I47" s="18">
        <v>120</v>
      </c>
      <c r="J47" s="18">
        <v>3880</v>
      </c>
      <c r="K47" s="3">
        <v>5</v>
      </c>
      <c r="L47" s="6" t="s">
        <v>270</v>
      </c>
      <c r="M47" s="6"/>
      <c r="N47" s="6"/>
      <c r="O47" s="39"/>
    </row>
    <row r="48" spans="1:15" x14ac:dyDescent="0.25">
      <c r="A48" s="6">
        <v>42</v>
      </c>
      <c r="B48" s="34" t="s">
        <v>238</v>
      </c>
      <c r="C48" s="37" t="s">
        <v>242</v>
      </c>
      <c r="D48" s="3" t="s">
        <v>125</v>
      </c>
      <c r="E48" s="6" t="s">
        <v>5</v>
      </c>
      <c r="F48" s="18" t="s">
        <v>138</v>
      </c>
      <c r="G48" s="6">
        <v>2025</v>
      </c>
      <c r="H48" s="3">
        <v>1968</v>
      </c>
      <c r="I48" s="18">
        <v>120</v>
      </c>
      <c r="J48" s="18">
        <v>3880</v>
      </c>
      <c r="K48" s="3">
        <v>5</v>
      </c>
      <c r="L48" s="6" t="s">
        <v>271</v>
      </c>
      <c r="M48" s="6"/>
      <c r="N48" s="6"/>
      <c r="O48" s="39"/>
    </row>
    <row r="49" spans="1:15" x14ac:dyDescent="0.25">
      <c r="A49" s="6">
        <v>43</v>
      </c>
      <c r="B49" s="4" t="s">
        <v>239</v>
      </c>
      <c r="C49" s="36" t="s">
        <v>243</v>
      </c>
      <c r="D49" s="3" t="s">
        <v>125</v>
      </c>
      <c r="E49" s="6" t="s">
        <v>5</v>
      </c>
      <c r="F49" s="18" t="s">
        <v>138</v>
      </c>
      <c r="G49" s="6">
        <v>2025</v>
      </c>
      <c r="H49" s="3">
        <v>1968</v>
      </c>
      <c r="I49" s="18">
        <v>120</v>
      </c>
      <c r="J49" s="18">
        <v>3880</v>
      </c>
      <c r="K49" s="6">
        <v>6</v>
      </c>
      <c r="L49" s="6" t="s">
        <v>271</v>
      </c>
      <c r="M49" s="6"/>
      <c r="N49" s="6"/>
      <c r="O49" s="39"/>
    </row>
    <row r="50" spans="1:15" x14ac:dyDescent="0.25">
      <c r="A50" s="6">
        <v>44</v>
      </c>
      <c r="B50" s="4" t="s">
        <v>223</v>
      </c>
      <c r="C50" s="4" t="s">
        <v>222</v>
      </c>
      <c r="D50" s="3" t="s">
        <v>125</v>
      </c>
      <c r="E50" s="6" t="s">
        <v>207</v>
      </c>
      <c r="F50" s="18" t="s">
        <v>207</v>
      </c>
      <c r="G50" s="6">
        <v>2025</v>
      </c>
      <c r="H50" s="3">
        <v>1968</v>
      </c>
      <c r="I50" s="18">
        <v>120</v>
      </c>
      <c r="J50" s="18">
        <v>5000</v>
      </c>
      <c r="K50" s="6">
        <v>7</v>
      </c>
      <c r="L50" s="6" t="s">
        <v>262</v>
      </c>
      <c r="M50" s="6"/>
      <c r="N50" s="6"/>
      <c r="O50" s="39"/>
    </row>
    <row r="51" spans="1:15" x14ac:dyDescent="0.25">
      <c r="A51" s="6">
        <v>45</v>
      </c>
      <c r="B51" s="34" t="s">
        <v>240</v>
      </c>
      <c r="C51" s="34" t="s">
        <v>241</v>
      </c>
      <c r="D51" s="3" t="s">
        <v>125</v>
      </c>
      <c r="E51" s="6" t="s">
        <v>207</v>
      </c>
      <c r="F51" s="18" t="s">
        <v>207</v>
      </c>
      <c r="G51" s="6">
        <v>2025</v>
      </c>
      <c r="H51" s="3">
        <v>1968</v>
      </c>
      <c r="I51" s="18">
        <v>120</v>
      </c>
      <c r="J51" s="18">
        <v>5000</v>
      </c>
      <c r="K51" s="6">
        <v>7</v>
      </c>
      <c r="L51" s="6" t="s">
        <v>269</v>
      </c>
      <c r="M51" s="6"/>
      <c r="N51" s="6"/>
      <c r="O51" s="39"/>
    </row>
    <row r="52" spans="1:15" x14ac:dyDescent="0.25">
      <c r="A52" s="6">
        <v>46</v>
      </c>
      <c r="B52" s="37" t="s">
        <v>244</v>
      </c>
      <c r="C52" s="37"/>
      <c r="D52" s="3" t="s">
        <v>125</v>
      </c>
      <c r="E52" s="6" t="s">
        <v>5</v>
      </c>
      <c r="F52" s="18" t="s">
        <v>138</v>
      </c>
      <c r="G52" s="3">
        <v>2026</v>
      </c>
      <c r="H52" s="18">
        <v>120</v>
      </c>
      <c r="I52" s="18">
        <v>3880</v>
      </c>
      <c r="J52" s="18">
        <v>3880</v>
      </c>
      <c r="K52" s="3">
        <v>5</v>
      </c>
      <c r="L52" s="6"/>
      <c r="M52" s="6"/>
      <c r="N52" s="6"/>
      <c r="O52" s="39"/>
    </row>
    <row r="53" spans="1:15" x14ac:dyDescent="0.25">
      <c r="A53" s="6">
        <v>47</v>
      </c>
      <c r="B53" s="36" t="s">
        <v>245</v>
      </c>
      <c r="C53" s="36"/>
      <c r="D53" s="3" t="s">
        <v>125</v>
      </c>
      <c r="E53" s="6" t="s">
        <v>5</v>
      </c>
      <c r="F53" s="18" t="s">
        <v>138</v>
      </c>
      <c r="G53" s="3">
        <v>2026</v>
      </c>
      <c r="H53" s="18">
        <v>120</v>
      </c>
      <c r="I53" s="18">
        <v>3880</v>
      </c>
      <c r="J53" s="18">
        <v>3880</v>
      </c>
      <c r="K53" s="3">
        <v>5</v>
      </c>
      <c r="L53" s="6"/>
      <c r="M53" s="6"/>
      <c r="N53" s="6"/>
      <c r="O53" s="39"/>
    </row>
    <row r="54" spans="1:15" x14ac:dyDescent="0.25">
      <c r="A54" s="6">
        <v>48</v>
      </c>
      <c r="B54" s="36" t="s">
        <v>246</v>
      </c>
      <c r="C54" s="36"/>
      <c r="D54" s="3" t="s">
        <v>125</v>
      </c>
      <c r="E54" s="6" t="s">
        <v>5</v>
      </c>
      <c r="F54" s="18" t="s">
        <v>138</v>
      </c>
      <c r="G54" s="3">
        <v>2026</v>
      </c>
      <c r="H54" s="18">
        <v>120</v>
      </c>
      <c r="I54" s="18">
        <v>3880</v>
      </c>
      <c r="J54" s="18">
        <v>3880</v>
      </c>
      <c r="K54" s="3">
        <v>5</v>
      </c>
      <c r="L54" s="6"/>
      <c r="M54" s="6"/>
      <c r="N54" s="6"/>
      <c r="O54" s="39"/>
    </row>
    <row r="55" spans="1:15" x14ac:dyDescent="0.25">
      <c r="A55" s="6">
        <v>49</v>
      </c>
      <c r="B55" s="36" t="s">
        <v>247</v>
      </c>
      <c r="C55" s="36"/>
      <c r="D55" s="3" t="s">
        <v>125</v>
      </c>
      <c r="E55" s="6" t="s">
        <v>5</v>
      </c>
      <c r="F55" s="18" t="s">
        <v>138</v>
      </c>
      <c r="G55" s="3">
        <v>2026</v>
      </c>
      <c r="H55" s="18">
        <v>120</v>
      </c>
      <c r="I55" s="18">
        <v>3880</v>
      </c>
      <c r="J55" s="18">
        <v>3880</v>
      </c>
      <c r="K55" s="3">
        <v>5</v>
      </c>
      <c r="L55" s="6"/>
      <c r="M55" s="6"/>
      <c r="N55" s="6"/>
      <c r="O55" s="39"/>
    </row>
    <row r="56" spans="1:15" x14ac:dyDescent="0.25">
      <c r="A56" s="6">
        <v>50</v>
      </c>
      <c r="B56" s="36" t="s">
        <v>224</v>
      </c>
      <c r="C56" s="36"/>
      <c r="D56" s="3" t="s">
        <v>125</v>
      </c>
      <c r="E56" s="6" t="s">
        <v>5</v>
      </c>
      <c r="F56" s="18" t="s">
        <v>138</v>
      </c>
      <c r="G56" s="3">
        <v>2026</v>
      </c>
      <c r="H56" s="18">
        <v>120</v>
      </c>
      <c r="I56" s="18">
        <v>3880</v>
      </c>
      <c r="J56" s="18">
        <v>3880</v>
      </c>
      <c r="K56" s="3">
        <v>5</v>
      </c>
      <c r="L56" s="32"/>
      <c r="M56" s="32"/>
      <c r="N56" s="32"/>
      <c r="O56" s="39"/>
    </row>
    <row r="57" spans="1:15" x14ac:dyDescent="0.25">
      <c r="A57" s="6">
        <v>51</v>
      </c>
      <c r="B57" s="36" t="s">
        <v>225</v>
      </c>
      <c r="C57" s="36"/>
      <c r="D57" s="3" t="s">
        <v>125</v>
      </c>
      <c r="E57" s="6" t="s">
        <v>5</v>
      </c>
      <c r="F57" s="18" t="s">
        <v>138</v>
      </c>
      <c r="G57" s="3">
        <v>2026</v>
      </c>
      <c r="H57" s="18">
        <v>120</v>
      </c>
      <c r="I57" s="18">
        <v>3880</v>
      </c>
      <c r="J57" s="18">
        <v>3880</v>
      </c>
      <c r="K57" s="3">
        <v>5</v>
      </c>
      <c r="L57" s="32"/>
      <c r="M57" s="32"/>
      <c r="N57" s="32"/>
      <c r="O57" s="39"/>
    </row>
    <row r="58" spans="1:15" x14ac:dyDescent="0.25">
      <c r="A58" s="6">
        <v>52</v>
      </c>
      <c r="B58" s="36" t="s">
        <v>226</v>
      </c>
      <c r="C58" s="36"/>
      <c r="D58" s="3" t="s">
        <v>125</v>
      </c>
      <c r="E58" s="6" t="s">
        <v>5</v>
      </c>
      <c r="F58" s="18" t="s">
        <v>138</v>
      </c>
      <c r="G58" s="3">
        <v>2026</v>
      </c>
      <c r="H58" s="18">
        <v>120</v>
      </c>
      <c r="I58" s="18">
        <v>3880</v>
      </c>
      <c r="J58" s="18">
        <v>3880</v>
      </c>
      <c r="K58" s="3">
        <v>5</v>
      </c>
      <c r="L58" s="32"/>
      <c r="M58" s="32"/>
      <c r="N58" s="32"/>
      <c r="O58" s="39"/>
    </row>
    <row r="59" spans="1:15" x14ac:dyDescent="0.25">
      <c r="A59" s="6">
        <v>53</v>
      </c>
      <c r="B59" s="36" t="s">
        <v>227</v>
      </c>
      <c r="C59" s="36"/>
      <c r="D59" s="3" t="s">
        <v>125</v>
      </c>
      <c r="E59" s="6" t="s">
        <v>5</v>
      </c>
      <c r="F59" s="18" t="s">
        <v>138</v>
      </c>
      <c r="G59" s="3">
        <v>2026</v>
      </c>
      <c r="H59" s="18">
        <v>120</v>
      </c>
      <c r="I59" s="18">
        <v>3880</v>
      </c>
      <c r="J59" s="18">
        <v>3880</v>
      </c>
      <c r="K59" s="3">
        <v>5</v>
      </c>
      <c r="L59" s="32"/>
      <c r="M59" s="32"/>
      <c r="N59" s="32"/>
      <c r="O59" s="39"/>
    </row>
    <row r="60" spans="1:15" x14ac:dyDescent="0.25">
      <c r="A60" s="6">
        <v>54</v>
      </c>
      <c r="B60" s="36" t="s">
        <v>228</v>
      </c>
      <c r="C60" s="36"/>
      <c r="D60" s="3" t="s">
        <v>125</v>
      </c>
      <c r="E60" s="6" t="s">
        <v>5</v>
      </c>
      <c r="F60" s="18" t="s">
        <v>138</v>
      </c>
      <c r="G60" s="3">
        <v>2026</v>
      </c>
      <c r="H60" s="18">
        <v>120</v>
      </c>
      <c r="I60" s="18">
        <v>3880</v>
      </c>
      <c r="J60" s="18">
        <v>3880</v>
      </c>
      <c r="K60" s="3">
        <v>5</v>
      </c>
      <c r="L60" s="32"/>
      <c r="M60" s="32"/>
      <c r="N60" s="32"/>
      <c r="O60" s="39"/>
    </row>
    <row r="61" spans="1:15" x14ac:dyDescent="0.25">
      <c r="A61" s="6">
        <v>55</v>
      </c>
      <c r="B61" s="36" t="s">
        <v>229</v>
      </c>
      <c r="C61" s="36"/>
      <c r="D61" s="3" t="s">
        <v>125</v>
      </c>
      <c r="E61" s="6" t="s">
        <v>5</v>
      </c>
      <c r="F61" s="18" t="s">
        <v>138</v>
      </c>
      <c r="G61" s="3">
        <v>2026</v>
      </c>
      <c r="H61" s="18">
        <v>120</v>
      </c>
      <c r="I61" s="18">
        <v>3880</v>
      </c>
      <c r="J61" s="18">
        <v>3880</v>
      </c>
      <c r="K61" s="3">
        <v>5</v>
      </c>
      <c r="L61" s="32"/>
      <c r="M61" s="32"/>
      <c r="N61" s="32"/>
      <c r="O61" s="39"/>
    </row>
    <row r="62" spans="1:15" x14ac:dyDescent="0.25">
      <c r="O62" s="27">
        <f>SUM(O7:O61)</f>
        <v>0</v>
      </c>
    </row>
  </sheetData>
  <phoneticPr fontId="10" type="noConversion"/>
  <dataValidations count="2">
    <dataValidation type="list" allowBlank="1" showInputMessage="1" showErrorMessage="1" sqref="B7" xr:uid="{2EACE96E-817A-455C-A806-8A0190E39FC0}">
      <formula1>Categorie</formula1>
    </dataValidation>
    <dataValidation type="whole" allowBlank="1" showInputMessage="1" showErrorMessage="1" errorTitle="Eroare masa maxima autorizata" error="Va rugam introduceti o masa intre 0 si 99999" sqref="H41:H51 G52:G61" xr:uid="{2272FA69-5117-463A-808D-7B2C777F27FE}">
      <formula1>0</formula1>
      <formula2>99999</formula2>
    </dataValidation>
  </dataValidations>
  <pageMargins left="0.7" right="0.7" top="0.75" bottom="0.75" header="0.3" footer="0.3"/>
  <pageSetup scale="6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95AD802A2DF4882FD9514C69771F1" ma:contentTypeVersion="0" ma:contentTypeDescription="Create a new document." ma:contentTypeScope="" ma:versionID="24bc8b11e4d5e8a811b3585c3de438b7">
  <xsd:schema xmlns:xsd="http://www.w3.org/2001/XMLSchema" xmlns:xs="http://www.w3.org/2001/XMLSchema" xmlns:p="http://schemas.microsoft.com/office/2006/metadata/properties" xmlns:ns2="60f7d9cb-3ca8-4936-84bc-611220131aec" targetNamespace="http://schemas.microsoft.com/office/2006/metadata/properties" ma:root="true" ma:fieldsID="d5889d0d4108bda274e50dfad0b6f737" ns2:_="">
    <xsd:import namespace="60f7d9cb-3ca8-4936-84bc-611220131a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7d9cb-3ca8-4936-84bc-611220131a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0f7d9cb-3ca8-4936-84bc-611220131aec">5CR7EM4KPCWQ-2-94</_dlc_DocId>
    <_dlc_DocIdUrl xmlns="60f7d9cb-3ca8-4936-84bc-611220131aec">
      <Url>http://db-voffice/sites/Repository/Prod/_layouts/15/DocIdRedir.aspx?ID=5CR7EM4KPCWQ-2-94</Url>
      <Description>5CR7EM4KPCWQ-2-94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019CF-86A0-4818-9CFE-9FE6D25DCC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8FEF3B9-FED8-4ADA-B37F-4392CCB82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7d9cb-3ca8-4936-84bc-611220131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CCF3A-0028-45F3-BFB1-9C765A7F2C0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0f7d9cb-3ca8-4936-84bc-611220131ae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612B876-65B2-46C5-B255-BF645BC88784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EECCDF7-6F92-411A-892F-EBC6C8924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2022</vt:lpstr>
      <vt:lpstr>2024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2026-04-16T06:15:40Z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0x01010048295AD802A2DF4882FD9514C69771F1</vt:lpwstr>
  </property>
  <property fmtid="{D5CDD505-2E9C-101B-9397-08002B2CF9AE}" pid="3" name="ContentType">
    <vt:lpwstr>Document</vt:lpwstr>
  </property>
  <property fmtid="{D5CDD505-2E9C-101B-9397-08002B2CF9AE}" pid="4" name="_dlc_DocIdItemGuid">
    <vt:lpwstr>f15face3-7f3d-452b-adbf-5c4b040ae950</vt:lpwstr>
  </property>
</Properties>
</file>