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mvaviatech.sharepoint.com/sites/DMV-Aviatech/Date/03. Consultanta/2026/Spitalul CF/materiale sanitare/DA/"/>
    </mc:Choice>
  </mc:AlternateContent>
  <xr:revisionPtr revIDLastSave="476" documentId="13_ncr:1_{71674140-2596-4C18-B7D6-300836A7FEAC}" xr6:coauthVersionLast="47" xr6:coauthVersionMax="47" xr10:uidLastSave="{593FABFA-0F29-49FE-A0FF-FB07677DCB2E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Sheet1!$A$7:$M$456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8" i="1" l="1"/>
  <c r="F402" i="1"/>
  <c r="F392" i="1"/>
  <c r="F389" i="1"/>
  <c r="F385" i="1"/>
  <c r="F380" i="1"/>
  <c r="F370" i="1"/>
  <c r="F363" i="1"/>
  <c r="F354" i="1"/>
  <c r="F334" i="1"/>
  <c r="F325" i="1"/>
  <c r="F321" i="1"/>
  <c r="F318" i="1"/>
  <c r="F313" i="1"/>
  <c r="F303" i="1"/>
  <c r="F295" i="1"/>
  <c r="F290" i="1"/>
  <c r="F287" i="1"/>
  <c r="F284" i="1"/>
  <c r="F281" i="1"/>
  <c r="F273" i="1"/>
  <c r="F269" i="1"/>
  <c r="F266" i="1"/>
  <c r="F261" i="1"/>
  <c r="F254" i="1"/>
  <c r="F247" i="1"/>
  <c r="F243" i="1"/>
  <c r="F239" i="1"/>
  <c r="F233" i="1"/>
  <c r="F230" i="1"/>
  <c r="F224" i="1"/>
  <c r="F217" i="1"/>
  <c r="F214" i="1"/>
  <c r="F210" i="1"/>
  <c r="F205" i="1"/>
  <c r="F198" i="1"/>
  <c r="F187" i="1"/>
  <c r="F182" i="1"/>
  <c r="F174" i="1"/>
  <c r="F169" i="1"/>
  <c r="F164" i="1"/>
  <c r="F160" i="1"/>
  <c r="F156" i="1"/>
  <c r="F153" i="1"/>
  <c r="F146" i="1"/>
  <c r="F138" i="1"/>
  <c r="F134" i="1"/>
  <c r="F129" i="1"/>
  <c r="F125" i="1"/>
  <c r="F121" i="1"/>
  <c r="F117" i="1"/>
  <c r="F113" i="1"/>
  <c r="F70" i="1"/>
  <c r="F66" i="1"/>
  <c r="F62" i="1"/>
  <c r="F58" i="1"/>
  <c r="I76" i="1"/>
  <c r="J76" i="1"/>
  <c r="E76" i="1"/>
  <c r="F76" i="1"/>
  <c r="G303" i="1"/>
  <c r="G117" i="1"/>
  <c r="F35" i="1"/>
  <c r="G34" i="1"/>
  <c r="I27" i="1"/>
  <c r="J27" i="1"/>
  <c r="E27" i="1"/>
  <c r="F27" i="1"/>
  <c r="F19" i="1"/>
  <c r="I19" i="1"/>
  <c r="J19" i="1"/>
  <c r="E14" i="1"/>
  <c r="F14" i="1"/>
  <c r="I14" i="1"/>
  <c r="J14" i="1"/>
  <c r="I8" i="1"/>
  <c r="J8" i="1"/>
  <c r="E8" i="1"/>
  <c r="F8" i="1"/>
  <c r="H39" i="1"/>
  <c r="G39" i="1"/>
  <c r="E19" i="1"/>
  <c r="G26" i="1"/>
  <c r="E35" i="1"/>
  <c r="G38" i="1"/>
  <c r="E40" i="1"/>
  <c r="F40" i="1"/>
  <c r="E48" i="1"/>
  <c r="F48" i="1"/>
  <c r="E58" i="1"/>
  <c r="G61" i="1"/>
  <c r="E62" i="1"/>
  <c r="G65" i="1"/>
  <c r="E66" i="1"/>
  <c r="E70" i="1"/>
  <c r="G107" i="1"/>
  <c r="G108" i="1"/>
  <c r="G109" i="1"/>
  <c r="G110" i="1"/>
  <c r="G111" i="1"/>
  <c r="G112" i="1"/>
  <c r="E113" i="1"/>
  <c r="E117" i="1"/>
  <c r="G120" i="1"/>
  <c r="E121" i="1"/>
  <c r="G124" i="1"/>
  <c r="E125" i="1"/>
  <c r="G128" i="1"/>
  <c r="E129" i="1"/>
  <c r="E134" i="1"/>
  <c r="G137" i="1"/>
  <c r="E138" i="1"/>
  <c r="G141" i="1"/>
  <c r="G142" i="1"/>
  <c r="G143" i="1"/>
  <c r="G144" i="1"/>
  <c r="G145" i="1"/>
  <c r="E146" i="1"/>
  <c r="G149" i="1"/>
  <c r="G150" i="1"/>
  <c r="G151" i="1"/>
  <c r="G152" i="1"/>
  <c r="E153" i="1"/>
  <c r="E156" i="1"/>
  <c r="G159" i="1"/>
  <c r="E160" i="1"/>
  <c r="G163" i="1"/>
  <c r="E164" i="1"/>
  <c r="E169" i="1"/>
  <c r="G173" i="1"/>
  <c r="E174" i="1"/>
  <c r="E182" i="1"/>
  <c r="G186" i="1"/>
  <c r="E187" i="1"/>
  <c r="G190" i="1"/>
  <c r="G191" i="1"/>
  <c r="G192" i="1"/>
  <c r="G193" i="1"/>
  <c r="G194" i="1"/>
  <c r="G195" i="1"/>
  <c r="G196" i="1"/>
  <c r="G197" i="1"/>
  <c r="E198" i="1"/>
  <c r="E205" i="1"/>
  <c r="E210" i="1"/>
  <c r="E214" i="1"/>
  <c r="E217" i="1"/>
  <c r="G220" i="1"/>
  <c r="G221" i="1"/>
  <c r="G222" i="1"/>
  <c r="G223" i="1"/>
  <c r="E224" i="1"/>
  <c r="G228" i="1"/>
  <c r="G229" i="1"/>
  <c r="E230" i="1"/>
  <c r="E233" i="1"/>
  <c r="G237" i="1"/>
  <c r="G238" i="1"/>
  <c r="E239" i="1"/>
  <c r="E243" i="1"/>
  <c r="E247" i="1"/>
  <c r="E254" i="1"/>
  <c r="E261" i="1"/>
  <c r="E266" i="1"/>
  <c r="E269" i="1"/>
  <c r="E273" i="1"/>
  <c r="G277" i="1"/>
  <c r="G278" i="1"/>
  <c r="G279" i="1"/>
  <c r="G280" i="1"/>
  <c r="E281" i="1"/>
  <c r="E284" i="1"/>
  <c r="E287" i="1"/>
  <c r="E290" i="1"/>
  <c r="E295" i="1"/>
  <c r="G301" i="1"/>
  <c r="G302" i="1"/>
  <c r="E303" i="1"/>
  <c r="G312" i="1"/>
  <c r="E313" i="1"/>
  <c r="G316" i="1"/>
  <c r="G317" i="1"/>
  <c r="E318" i="1"/>
  <c r="E321" i="1"/>
  <c r="G324" i="1"/>
  <c r="E325" i="1"/>
  <c r="G330" i="1"/>
  <c r="G331" i="1"/>
  <c r="G332" i="1"/>
  <c r="G333" i="1"/>
  <c r="E334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E354" i="1"/>
  <c r="G358" i="1"/>
  <c r="G359" i="1"/>
  <c r="G360" i="1"/>
  <c r="G361" i="1"/>
  <c r="G362" i="1"/>
  <c r="E363" i="1"/>
  <c r="G369" i="1"/>
  <c r="E370" i="1"/>
  <c r="G374" i="1"/>
  <c r="G375" i="1"/>
  <c r="G376" i="1"/>
  <c r="G377" i="1"/>
  <c r="G378" i="1"/>
  <c r="G379" i="1"/>
  <c r="E380" i="1"/>
  <c r="G383" i="1"/>
  <c r="G384" i="1"/>
  <c r="E385" i="1"/>
  <c r="G388" i="1"/>
  <c r="E389" i="1"/>
  <c r="E392" i="1"/>
  <c r="G395" i="1"/>
  <c r="G396" i="1"/>
  <c r="G397" i="1"/>
  <c r="G398" i="1"/>
  <c r="G399" i="1"/>
  <c r="G400" i="1"/>
  <c r="G401" i="1"/>
  <c r="E402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E448" i="1"/>
  <c r="G451" i="1"/>
  <c r="G452" i="1"/>
  <c r="G453" i="1"/>
  <c r="G454" i="1"/>
  <c r="H446" i="1"/>
  <c r="H442" i="1"/>
  <c r="H438" i="1"/>
  <c r="H434" i="1"/>
  <c r="H430" i="1"/>
  <c r="H426" i="1"/>
  <c r="H422" i="1"/>
  <c r="H418" i="1"/>
  <c r="H414" i="1"/>
  <c r="H410" i="1"/>
  <c r="H406" i="1"/>
  <c r="H388" i="1"/>
  <c r="H376" i="1"/>
  <c r="H360" i="1"/>
  <c r="H353" i="1"/>
  <c r="H349" i="1"/>
  <c r="H345" i="1"/>
  <c r="H341" i="1"/>
  <c r="H333" i="1"/>
  <c r="H317" i="1"/>
  <c r="H280" i="1"/>
  <c r="H238" i="1"/>
  <c r="H229" i="1"/>
  <c r="H222" i="1"/>
  <c r="H197" i="1"/>
  <c r="H193" i="1"/>
  <c r="H152" i="1"/>
  <c r="H128" i="1"/>
  <c r="H120" i="1"/>
  <c r="H111" i="1"/>
  <c r="H109" i="1"/>
  <c r="H107" i="1"/>
  <c r="H61" i="1"/>
  <c r="I321" i="1"/>
  <c r="J321" i="1"/>
  <c r="I392" i="1"/>
  <c r="J392" i="1"/>
  <c r="J448" i="1"/>
  <c r="I448" i="1"/>
  <c r="J402" i="1"/>
  <c r="I402" i="1"/>
  <c r="J389" i="1"/>
  <c r="I389" i="1"/>
  <c r="J385" i="1"/>
  <c r="I385" i="1"/>
  <c r="J380" i="1"/>
  <c r="I380" i="1"/>
  <c r="J370" i="1"/>
  <c r="I370" i="1"/>
  <c r="J363" i="1"/>
  <c r="I363" i="1"/>
  <c r="J354" i="1"/>
  <c r="I354" i="1"/>
  <c r="J334" i="1"/>
  <c r="I334" i="1"/>
  <c r="J325" i="1"/>
  <c r="I325" i="1"/>
  <c r="J318" i="1"/>
  <c r="I318" i="1"/>
  <c r="J313" i="1"/>
  <c r="I313" i="1"/>
  <c r="J303" i="1"/>
  <c r="I303" i="1"/>
  <c r="J295" i="1"/>
  <c r="J290" i="1" s="1"/>
  <c r="J287" i="1" s="1"/>
  <c r="J284" i="1" s="1"/>
  <c r="J281" i="1" s="1"/>
  <c r="I295" i="1"/>
  <c r="I290" i="1"/>
  <c r="I287" i="1"/>
  <c r="I284" i="1" s="1"/>
  <c r="I281" i="1" s="1"/>
  <c r="J273" i="1"/>
  <c r="J269" i="1" s="1"/>
  <c r="J266" i="1" s="1"/>
  <c r="J261" i="1" s="1"/>
  <c r="J254" i="1" s="1"/>
  <c r="J247" i="1" s="1"/>
  <c r="J243" i="1" s="1"/>
  <c r="J239" i="1" s="1"/>
  <c r="J233" i="1" s="1"/>
  <c r="J230" i="1" s="1"/>
  <c r="J224" i="1" s="1"/>
  <c r="I273" i="1"/>
  <c r="I269" i="1"/>
  <c r="I266" i="1" s="1"/>
  <c r="I261" i="1" s="1"/>
  <c r="I254" i="1" s="1"/>
  <c r="I247" i="1" s="1"/>
  <c r="I243" i="1" s="1"/>
  <c r="I239" i="1" s="1"/>
  <c r="I233" i="1" s="1"/>
  <c r="I230" i="1" s="1"/>
  <c r="I224" i="1" s="1"/>
  <c r="J217" i="1"/>
  <c r="I217" i="1"/>
  <c r="J214" i="1"/>
  <c r="I214" i="1"/>
  <c r="J210" i="1"/>
  <c r="I210" i="1"/>
  <c r="J205" i="1"/>
  <c r="I205" i="1"/>
  <c r="J198" i="1"/>
  <c r="I198" i="1"/>
  <c r="J187" i="1"/>
  <c r="I187" i="1"/>
  <c r="J182" i="1"/>
  <c r="I182" i="1"/>
  <c r="J174" i="1"/>
  <c r="J169" i="1" s="1"/>
  <c r="J164" i="1" s="1"/>
  <c r="J160" i="1" s="1"/>
  <c r="J156" i="1" s="1"/>
  <c r="J153" i="1" s="1"/>
  <c r="I174" i="1"/>
  <c r="I169" i="1"/>
  <c r="I164" i="1" s="1"/>
  <c r="I160" i="1" s="1"/>
  <c r="I156" i="1" s="1"/>
  <c r="I153" i="1" s="1"/>
  <c r="I70" i="1" s="1"/>
  <c r="I66" i="1" s="1"/>
  <c r="I62" i="1" s="1"/>
  <c r="I58" i="1" s="1"/>
  <c r="I48" i="1" s="1"/>
  <c r="I40" i="1" s="1"/>
  <c r="J146" i="1"/>
  <c r="I146" i="1"/>
  <c r="J138" i="1"/>
  <c r="J134" i="1" s="1"/>
  <c r="J129" i="1" s="1"/>
  <c r="J125" i="1" s="1"/>
  <c r="J121" i="1" s="1"/>
  <c r="J117" i="1" s="1"/>
  <c r="J113" i="1" s="1"/>
  <c r="J70" i="1" s="1"/>
  <c r="J66" i="1" s="1"/>
  <c r="J62" i="1" s="1"/>
  <c r="J58" i="1" s="1"/>
  <c r="J48" i="1" s="1"/>
  <c r="J40" i="1" s="1"/>
  <c r="I138" i="1"/>
  <c r="I134" i="1"/>
  <c r="I129" i="1"/>
  <c r="I125" i="1"/>
  <c r="I121" i="1"/>
  <c r="I117" i="1"/>
  <c r="I113" i="1"/>
  <c r="J35" i="1"/>
  <c r="I35" i="1"/>
  <c r="K10" i="1"/>
  <c r="L10" i="1"/>
  <c r="K11" i="1"/>
  <c r="L11" i="1"/>
  <c r="K12" i="1"/>
  <c r="L12" i="1"/>
  <c r="K13" i="1"/>
  <c r="L13" i="1"/>
  <c r="K15" i="1"/>
  <c r="L15" i="1"/>
  <c r="K16" i="1"/>
  <c r="L16" i="1"/>
  <c r="L14" i="1" s="1"/>
  <c r="K17" i="1"/>
  <c r="L17" i="1"/>
  <c r="K18" i="1"/>
  <c r="L18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M26" i="1" s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M34" i="1" s="1"/>
  <c r="K36" i="1"/>
  <c r="L36" i="1"/>
  <c r="K37" i="1"/>
  <c r="L37" i="1"/>
  <c r="K38" i="1"/>
  <c r="L38" i="1"/>
  <c r="M38" i="1" s="1"/>
  <c r="K39" i="1"/>
  <c r="L39" i="1"/>
  <c r="M39" i="1" s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9" i="1"/>
  <c r="L59" i="1"/>
  <c r="K60" i="1"/>
  <c r="L60" i="1"/>
  <c r="K61" i="1"/>
  <c r="L61" i="1"/>
  <c r="M61" i="1" s="1"/>
  <c r="K63" i="1"/>
  <c r="L63" i="1"/>
  <c r="K64" i="1"/>
  <c r="L64" i="1"/>
  <c r="K65" i="1"/>
  <c r="L65" i="1"/>
  <c r="M65" i="1" s="1"/>
  <c r="K67" i="1"/>
  <c r="L67" i="1"/>
  <c r="K68" i="1"/>
  <c r="L68" i="1"/>
  <c r="K69" i="1"/>
  <c r="L69" i="1"/>
  <c r="K71" i="1"/>
  <c r="L71" i="1"/>
  <c r="K72" i="1"/>
  <c r="L72" i="1"/>
  <c r="K73" i="1"/>
  <c r="L73" i="1"/>
  <c r="K74" i="1"/>
  <c r="L74" i="1"/>
  <c r="K75" i="1"/>
  <c r="L75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M107" i="1" s="1"/>
  <c r="K108" i="1"/>
  <c r="L108" i="1"/>
  <c r="M108" i="1" s="1"/>
  <c r="K109" i="1"/>
  <c r="L109" i="1"/>
  <c r="M109" i="1" s="1"/>
  <c r="K110" i="1"/>
  <c r="L110" i="1"/>
  <c r="M110" i="1" s="1"/>
  <c r="K111" i="1"/>
  <c r="L111" i="1"/>
  <c r="M111" i="1" s="1"/>
  <c r="K112" i="1"/>
  <c r="L112" i="1"/>
  <c r="M112" i="1" s="1"/>
  <c r="K114" i="1"/>
  <c r="L114" i="1"/>
  <c r="K115" i="1"/>
  <c r="L115" i="1"/>
  <c r="K116" i="1"/>
  <c r="L116" i="1"/>
  <c r="K118" i="1"/>
  <c r="L118" i="1"/>
  <c r="K119" i="1"/>
  <c r="L119" i="1"/>
  <c r="K120" i="1"/>
  <c r="L120" i="1"/>
  <c r="M120" i="1" s="1"/>
  <c r="K122" i="1"/>
  <c r="L122" i="1"/>
  <c r="K123" i="1"/>
  <c r="L123" i="1"/>
  <c r="K124" i="1"/>
  <c r="L124" i="1"/>
  <c r="M124" i="1" s="1"/>
  <c r="K126" i="1"/>
  <c r="L126" i="1"/>
  <c r="K127" i="1"/>
  <c r="L127" i="1"/>
  <c r="K128" i="1"/>
  <c r="L128" i="1"/>
  <c r="M128" i="1" s="1"/>
  <c r="K130" i="1"/>
  <c r="L130" i="1"/>
  <c r="K131" i="1"/>
  <c r="L131" i="1"/>
  <c r="K132" i="1"/>
  <c r="L132" i="1"/>
  <c r="K133" i="1"/>
  <c r="L133" i="1"/>
  <c r="K135" i="1"/>
  <c r="L135" i="1"/>
  <c r="K136" i="1"/>
  <c r="L136" i="1"/>
  <c r="K137" i="1"/>
  <c r="L137" i="1"/>
  <c r="M137" i="1" s="1"/>
  <c r="K139" i="1"/>
  <c r="L139" i="1"/>
  <c r="K140" i="1"/>
  <c r="L140" i="1"/>
  <c r="K141" i="1"/>
  <c r="L141" i="1"/>
  <c r="M141" i="1" s="1"/>
  <c r="K142" i="1"/>
  <c r="L142" i="1"/>
  <c r="M142" i="1" s="1"/>
  <c r="K143" i="1"/>
  <c r="L143" i="1"/>
  <c r="M143" i="1" s="1"/>
  <c r="K144" i="1"/>
  <c r="L144" i="1"/>
  <c r="M144" i="1" s="1"/>
  <c r="K145" i="1"/>
  <c r="L145" i="1"/>
  <c r="M145" i="1" s="1"/>
  <c r="K147" i="1"/>
  <c r="L147" i="1"/>
  <c r="K148" i="1"/>
  <c r="L148" i="1"/>
  <c r="K149" i="1"/>
  <c r="L149" i="1"/>
  <c r="M149" i="1" s="1"/>
  <c r="K150" i="1"/>
  <c r="L150" i="1"/>
  <c r="M150" i="1" s="1"/>
  <c r="K151" i="1"/>
  <c r="L151" i="1"/>
  <c r="M151" i="1" s="1"/>
  <c r="K152" i="1"/>
  <c r="L152" i="1"/>
  <c r="M152" i="1" s="1"/>
  <c r="K154" i="1"/>
  <c r="L154" i="1"/>
  <c r="K155" i="1"/>
  <c r="L155" i="1"/>
  <c r="K157" i="1"/>
  <c r="L157" i="1"/>
  <c r="K158" i="1"/>
  <c r="L158" i="1"/>
  <c r="K159" i="1"/>
  <c r="L159" i="1"/>
  <c r="M159" i="1" s="1"/>
  <c r="K161" i="1"/>
  <c r="L161" i="1"/>
  <c r="K162" i="1"/>
  <c r="L162" i="1"/>
  <c r="K163" i="1"/>
  <c r="L163" i="1"/>
  <c r="M163" i="1" s="1"/>
  <c r="K165" i="1"/>
  <c r="L165" i="1"/>
  <c r="K166" i="1"/>
  <c r="L166" i="1"/>
  <c r="K167" i="1"/>
  <c r="L167" i="1"/>
  <c r="K168" i="1"/>
  <c r="L168" i="1"/>
  <c r="K170" i="1"/>
  <c r="L170" i="1"/>
  <c r="K171" i="1"/>
  <c r="L171" i="1"/>
  <c r="K172" i="1"/>
  <c r="L172" i="1"/>
  <c r="K173" i="1"/>
  <c r="L173" i="1"/>
  <c r="M173" i="1" s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3" i="1"/>
  <c r="L183" i="1"/>
  <c r="K184" i="1"/>
  <c r="L184" i="1"/>
  <c r="K185" i="1"/>
  <c r="L185" i="1"/>
  <c r="K186" i="1"/>
  <c r="L186" i="1"/>
  <c r="M186" i="1" s="1"/>
  <c r="K188" i="1"/>
  <c r="L188" i="1"/>
  <c r="K189" i="1"/>
  <c r="L189" i="1"/>
  <c r="K190" i="1"/>
  <c r="L190" i="1"/>
  <c r="M190" i="1" s="1"/>
  <c r="K191" i="1"/>
  <c r="L191" i="1"/>
  <c r="M191" i="1" s="1"/>
  <c r="K192" i="1"/>
  <c r="L192" i="1"/>
  <c r="M192" i="1" s="1"/>
  <c r="K193" i="1"/>
  <c r="L193" i="1"/>
  <c r="M193" i="1" s="1"/>
  <c r="K194" i="1"/>
  <c r="L194" i="1"/>
  <c r="M194" i="1" s="1"/>
  <c r="K195" i="1"/>
  <c r="L195" i="1"/>
  <c r="M195" i="1" s="1"/>
  <c r="K196" i="1"/>
  <c r="L196" i="1"/>
  <c r="M196" i="1" s="1"/>
  <c r="K197" i="1"/>
  <c r="L197" i="1"/>
  <c r="M197" i="1" s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6" i="1"/>
  <c r="L206" i="1"/>
  <c r="K207" i="1"/>
  <c r="L207" i="1"/>
  <c r="K208" i="1"/>
  <c r="L208" i="1"/>
  <c r="K209" i="1"/>
  <c r="L209" i="1"/>
  <c r="K211" i="1"/>
  <c r="L211" i="1"/>
  <c r="K212" i="1"/>
  <c r="L212" i="1"/>
  <c r="K213" i="1"/>
  <c r="L213" i="1"/>
  <c r="K215" i="1"/>
  <c r="L215" i="1"/>
  <c r="K216" i="1"/>
  <c r="L216" i="1"/>
  <c r="K218" i="1"/>
  <c r="L218" i="1"/>
  <c r="K219" i="1"/>
  <c r="L219" i="1"/>
  <c r="K220" i="1"/>
  <c r="L220" i="1"/>
  <c r="M220" i="1" s="1"/>
  <c r="K221" i="1"/>
  <c r="L221" i="1"/>
  <c r="M221" i="1" s="1"/>
  <c r="K222" i="1"/>
  <c r="L222" i="1"/>
  <c r="M222" i="1" s="1"/>
  <c r="K223" i="1"/>
  <c r="L223" i="1"/>
  <c r="M223" i="1" s="1"/>
  <c r="K225" i="1"/>
  <c r="L225" i="1"/>
  <c r="K226" i="1"/>
  <c r="L226" i="1"/>
  <c r="K227" i="1"/>
  <c r="L227" i="1"/>
  <c r="K228" i="1"/>
  <c r="L228" i="1"/>
  <c r="M228" i="1" s="1"/>
  <c r="K229" i="1"/>
  <c r="L229" i="1"/>
  <c r="M229" i="1" s="1"/>
  <c r="K231" i="1"/>
  <c r="L231" i="1"/>
  <c r="K232" i="1"/>
  <c r="L232" i="1"/>
  <c r="K234" i="1"/>
  <c r="L234" i="1"/>
  <c r="K235" i="1"/>
  <c r="L235" i="1"/>
  <c r="K236" i="1"/>
  <c r="L236" i="1"/>
  <c r="K237" i="1"/>
  <c r="L237" i="1"/>
  <c r="M237" i="1" s="1"/>
  <c r="K238" i="1"/>
  <c r="L238" i="1"/>
  <c r="M238" i="1" s="1"/>
  <c r="K240" i="1"/>
  <c r="L240" i="1"/>
  <c r="K241" i="1"/>
  <c r="L241" i="1"/>
  <c r="K242" i="1"/>
  <c r="L242" i="1"/>
  <c r="K244" i="1"/>
  <c r="L244" i="1"/>
  <c r="K245" i="1"/>
  <c r="L245" i="1"/>
  <c r="K246" i="1"/>
  <c r="L246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2" i="1"/>
  <c r="L262" i="1"/>
  <c r="K263" i="1"/>
  <c r="L263" i="1"/>
  <c r="K264" i="1"/>
  <c r="L264" i="1"/>
  <c r="K265" i="1"/>
  <c r="L265" i="1"/>
  <c r="K267" i="1"/>
  <c r="L267" i="1"/>
  <c r="K268" i="1"/>
  <c r="L268" i="1"/>
  <c r="K270" i="1"/>
  <c r="L270" i="1"/>
  <c r="K271" i="1"/>
  <c r="L271" i="1"/>
  <c r="K272" i="1"/>
  <c r="L272" i="1"/>
  <c r="K274" i="1"/>
  <c r="L274" i="1"/>
  <c r="K275" i="1"/>
  <c r="L275" i="1"/>
  <c r="K276" i="1"/>
  <c r="L276" i="1"/>
  <c r="K277" i="1"/>
  <c r="L277" i="1"/>
  <c r="M277" i="1" s="1"/>
  <c r="K278" i="1"/>
  <c r="L278" i="1"/>
  <c r="M278" i="1" s="1"/>
  <c r="K279" i="1"/>
  <c r="L279" i="1"/>
  <c r="M279" i="1" s="1"/>
  <c r="K280" i="1"/>
  <c r="L280" i="1"/>
  <c r="M280" i="1" s="1"/>
  <c r="K282" i="1"/>
  <c r="L282" i="1"/>
  <c r="K283" i="1"/>
  <c r="L283" i="1"/>
  <c r="K285" i="1"/>
  <c r="L285" i="1"/>
  <c r="K286" i="1"/>
  <c r="L286" i="1"/>
  <c r="K288" i="1"/>
  <c r="L288" i="1"/>
  <c r="K289" i="1"/>
  <c r="L289" i="1"/>
  <c r="K291" i="1"/>
  <c r="L291" i="1"/>
  <c r="K292" i="1"/>
  <c r="L292" i="1"/>
  <c r="K293" i="1"/>
  <c r="L293" i="1"/>
  <c r="K294" i="1"/>
  <c r="L294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M301" i="1" s="1"/>
  <c r="K302" i="1"/>
  <c r="L302" i="1"/>
  <c r="M302" i="1" s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M312" i="1" s="1"/>
  <c r="K314" i="1"/>
  <c r="L314" i="1"/>
  <c r="K315" i="1"/>
  <c r="L315" i="1"/>
  <c r="K316" i="1"/>
  <c r="L316" i="1"/>
  <c r="M316" i="1" s="1"/>
  <c r="K317" i="1"/>
  <c r="L317" i="1"/>
  <c r="M317" i="1" s="1"/>
  <c r="K319" i="1"/>
  <c r="L319" i="1"/>
  <c r="K320" i="1"/>
  <c r="L320" i="1"/>
  <c r="K322" i="1"/>
  <c r="L322" i="1"/>
  <c r="K323" i="1"/>
  <c r="L323" i="1"/>
  <c r="L321" i="1" s="1"/>
  <c r="K324" i="1"/>
  <c r="L324" i="1"/>
  <c r="M324" i="1" s="1"/>
  <c r="K326" i="1"/>
  <c r="L326" i="1"/>
  <c r="K327" i="1"/>
  <c r="L327" i="1"/>
  <c r="K328" i="1"/>
  <c r="L328" i="1"/>
  <c r="K329" i="1"/>
  <c r="L329" i="1"/>
  <c r="K330" i="1"/>
  <c r="L330" i="1"/>
  <c r="M330" i="1" s="1"/>
  <c r="K331" i="1"/>
  <c r="L331" i="1"/>
  <c r="M331" i="1" s="1"/>
  <c r="K332" i="1"/>
  <c r="L332" i="1"/>
  <c r="M332" i="1" s="1"/>
  <c r="K333" i="1"/>
  <c r="L333" i="1"/>
  <c r="M333" i="1" s="1"/>
  <c r="K335" i="1"/>
  <c r="L335" i="1"/>
  <c r="K336" i="1"/>
  <c r="L336" i="1"/>
  <c r="K337" i="1"/>
  <c r="L337" i="1"/>
  <c r="K338" i="1"/>
  <c r="L338" i="1"/>
  <c r="K339" i="1"/>
  <c r="L339" i="1"/>
  <c r="M339" i="1" s="1"/>
  <c r="K340" i="1"/>
  <c r="L340" i="1"/>
  <c r="M340" i="1" s="1"/>
  <c r="K341" i="1"/>
  <c r="L341" i="1"/>
  <c r="M341" i="1" s="1"/>
  <c r="K342" i="1"/>
  <c r="L342" i="1"/>
  <c r="M342" i="1" s="1"/>
  <c r="K343" i="1"/>
  <c r="L343" i="1"/>
  <c r="M343" i="1" s="1"/>
  <c r="K344" i="1"/>
  <c r="L344" i="1"/>
  <c r="M344" i="1" s="1"/>
  <c r="K345" i="1"/>
  <c r="L345" i="1"/>
  <c r="M345" i="1" s="1"/>
  <c r="K346" i="1"/>
  <c r="L346" i="1"/>
  <c r="M346" i="1" s="1"/>
  <c r="K347" i="1"/>
  <c r="L347" i="1"/>
  <c r="M347" i="1" s="1"/>
  <c r="K348" i="1"/>
  <c r="L348" i="1"/>
  <c r="M348" i="1" s="1"/>
  <c r="K349" i="1"/>
  <c r="L349" i="1"/>
  <c r="M349" i="1" s="1"/>
  <c r="K350" i="1"/>
  <c r="L350" i="1"/>
  <c r="M350" i="1" s="1"/>
  <c r="K351" i="1"/>
  <c r="L351" i="1"/>
  <c r="M351" i="1" s="1"/>
  <c r="K352" i="1"/>
  <c r="L352" i="1"/>
  <c r="M352" i="1" s="1"/>
  <c r="K353" i="1"/>
  <c r="L353" i="1"/>
  <c r="M353" i="1" s="1"/>
  <c r="K355" i="1"/>
  <c r="L355" i="1"/>
  <c r="K356" i="1"/>
  <c r="L356" i="1"/>
  <c r="K357" i="1"/>
  <c r="L357" i="1"/>
  <c r="K358" i="1"/>
  <c r="L358" i="1"/>
  <c r="M358" i="1" s="1"/>
  <c r="K359" i="1"/>
  <c r="L359" i="1"/>
  <c r="M359" i="1" s="1"/>
  <c r="K360" i="1"/>
  <c r="L360" i="1"/>
  <c r="M360" i="1" s="1"/>
  <c r="K361" i="1"/>
  <c r="L361" i="1"/>
  <c r="M361" i="1" s="1"/>
  <c r="K362" i="1"/>
  <c r="L362" i="1"/>
  <c r="M362" i="1" s="1"/>
  <c r="K364" i="1"/>
  <c r="L364" i="1"/>
  <c r="K365" i="1"/>
  <c r="L365" i="1"/>
  <c r="K366" i="1"/>
  <c r="L366" i="1"/>
  <c r="K367" i="1"/>
  <c r="L367" i="1"/>
  <c r="K368" i="1"/>
  <c r="L368" i="1"/>
  <c r="K369" i="1"/>
  <c r="L369" i="1"/>
  <c r="M369" i="1" s="1"/>
  <c r="K371" i="1"/>
  <c r="L371" i="1"/>
  <c r="K372" i="1"/>
  <c r="L372" i="1"/>
  <c r="K373" i="1"/>
  <c r="L373" i="1"/>
  <c r="K374" i="1"/>
  <c r="L374" i="1"/>
  <c r="M374" i="1" s="1"/>
  <c r="K375" i="1"/>
  <c r="L375" i="1"/>
  <c r="M375" i="1" s="1"/>
  <c r="K376" i="1"/>
  <c r="L376" i="1"/>
  <c r="M376" i="1" s="1"/>
  <c r="K377" i="1"/>
  <c r="L377" i="1"/>
  <c r="M377" i="1" s="1"/>
  <c r="K378" i="1"/>
  <c r="L378" i="1"/>
  <c r="M378" i="1" s="1"/>
  <c r="K379" i="1"/>
  <c r="L379" i="1"/>
  <c r="M379" i="1" s="1"/>
  <c r="K381" i="1"/>
  <c r="L381" i="1"/>
  <c r="K382" i="1"/>
  <c r="L382" i="1"/>
  <c r="K383" i="1"/>
  <c r="L383" i="1"/>
  <c r="M383" i="1" s="1"/>
  <c r="K384" i="1"/>
  <c r="L384" i="1"/>
  <c r="M384" i="1" s="1"/>
  <c r="K386" i="1"/>
  <c r="L386" i="1"/>
  <c r="K387" i="1"/>
  <c r="L387" i="1"/>
  <c r="K388" i="1"/>
  <c r="L388" i="1"/>
  <c r="M388" i="1" s="1"/>
  <c r="K390" i="1"/>
  <c r="L390" i="1"/>
  <c r="K391" i="1"/>
  <c r="L391" i="1"/>
  <c r="K393" i="1"/>
  <c r="L393" i="1"/>
  <c r="K394" i="1"/>
  <c r="L394" i="1"/>
  <c r="K395" i="1"/>
  <c r="L395" i="1"/>
  <c r="M395" i="1" s="1"/>
  <c r="K396" i="1"/>
  <c r="L396" i="1"/>
  <c r="M396" i="1" s="1"/>
  <c r="K397" i="1"/>
  <c r="L397" i="1"/>
  <c r="M397" i="1" s="1"/>
  <c r="K398" i="1"/>
  <c r="L398" i="1"/>
  <c r="M398" i="1" s="1"/>
  <c r="K399" i="1"/>
  <c r="L399" i="1"/>
  <c r="M399" i="1" s="1"/>
  <c r="K400" i="1"/>
  <c r="L400" i="1"/>
  <c r="M400" i="1" s="1"/>
  <c r="K401" i="1"/>
  <c r="L401" i="1"/>
  <c r="M401" i="1" s="1"/>
  <c r="K403" i="1"/>
  <c r="L403" i="1"/>
  <c r="K404" i="1"/>
  <c r="L404" i="1"/>
  <c r="K405" i="1"/>
  <c r="L405" i="1"/>
  <c r="M405" i="1" s="1"/>
  <c r="K406" i="1"/>
  <c r="L406" i="1"/>
  <c r="M406" i="1" s="1"/>
  <c r="K407" i="1"/>
  <c r="L407" i="1"/>
  <c r="M407" i="1" s="1"/>
  <c r="K408" i="1"/>
  <c r="L408" i="1"/>
  <c r="M408" i="1" s="1"/>
  <c r="K409" i="1"/>
  <c r="L409" i="1"/>
  <c r="M409" i="1" s="1"/>
  <c r="K410" i="1"/>
  <c r="L410" i="1"/>
  <c r="M410" i="1" s="1"/>
  <c r="K411" i="1"/>
  <c r="L411" i="1"/>
  <c r="M411" i="1" s="1"/>
  <c r="K412" i="1"/>
  <c r="L412" i="1"/>
  <c r="M412" i="1" s="1"/>
  <c r="K413" i="1"/>
  <c r="L413" i="1"/>
  <c r="M413" i="1" s="1"/>
  <c r="K414" i="1"/>
  <c r="L414" i="1"/>
  <c r="M414" i="1" s="1"/>
  <c r="K415" i="1"/>
  <c r="L415" i="1"/>
  <c r="M415" i="1" s="1"/>
  <c r="K416" i="1"/>
  <c r="L416" i="1"/>
  <c r="M416" i="1" s="1"/>
  <c r="K417" i="1"/>
  <c r="L417" i="1"/>
  <c r="M417" i="1" s="1"/>
  <c r="K418" i="1"/>
  <c r="L418" i="1"/>
  <c r="M418" i="1" s="1"/>
  <c r="K419" i="1"/>
  <c r="L419" i="1"/>
  <c r="M419" i="1" s="1"/>
  <c r="K420" i="1"/>
  <c r="L420" i="1"/>
  <c r="M420" i="1" s="1"/>
  <c r="K421" i="1"/>
  <c r="L421" i="1"/>
  <c r="M421" i="1" s="1"/>
  <c r="K422" i="1"/>
  <c r="L422" i="1"/>
  <c r="M422" i="1" s="1"/>
  <c r="K423" i="1"/>
  <c r="L423" i="1"/>
  <c r="M423" i="1" s="1"/>
  <c r="K424" i="1"/>
  <c r="L424" i="1"/>
  <c r="M424" i="1" s="1"/>
  <c r="K425" i="1"/>
  <c r="L425" i="1"/>
  <c r="M425" i="1" s="1"/>
  <c r="K426" i="1"/>
  <c r="L426" i="1"/>
  <c r="M426" i="1" s="1"/>
  <c r="K427" i="1"/>
  <c r="L427" i="1"/>
  <c r="M427" i="1" s="1"/>
  <c r="K428" i="1"/>
  <c r="L428" i="1"/>
  <c r="M428" i="1" s="1"/>
  <c r="K429" i="1"/>
  <c r="L429" i="1"/>
  <c r="M429" i="1" s="1"/>
  <c r="K430" i="1"/>
  <c r="L430" i="1"/>
  <c r="M430" i="1" s="1"/>
  <c r="K431" i="1"/>
  <c r="L431" i="1"/>
  <c r="M431" i="1" s="1"/>
  <c r="K432" i="1"/>
  <c r="L432" i="1"/>
  <c r="M432" i="1" s="1"/>
  <c r="K433" i="1"/>
  <c r="L433" i="1"/>
  <c r="M433" i="1" s="1"/>
  <c r="K434" i="1"/>
  <c r="L434" i="1"/>
  <c r="M434" i="1" s="1"/>
  <c r="K435" i="1"/>
  <c r="L435" i="1"/>
  <c r="M435" i="1" s="1"/>
  <c r="K436" i="1"/>
  <c r="L436" i="1"/>
  <c r="M436" i="1" s="1"/>
  <c r="K437" i="1"/>
  <c r="L437" i="1"/>
  <c r="M437" i="1" s="1"/>
  <c r="K438" i="1"/>
  <c r="L438" i="1"/>
  <c r="M438" i="1" s="1"/>
  <c r="K439" i="1"/>
  <c r="L439" i="1"/>
  <c r="M439" i="1" s="1"/>
  <c r="K440" i="1"/>
  <c r="L440" i="1"/>
  <c r="M440" i="1" s="1"/>
  <c r="K441" i="1"/>
  <c r="L441" i="1"/>
  <c r="M441" i="1" s="1"/>
  <c r="K442" i="1"/>
  <c r="L442" i="1"/>
  <c r="M442" i="1" s="1"/>
  <c r="K443" i="1"/>
  <c r="L443" i="1"/>
  <c r="M443" i="1" s="1"/>
  <c r="K444" i="1"/>
  <c r="L444" i="1"/>
  <c r="M444" i="1" s="1"/>
  <c r="K445" i="1"/>
  <c r="L445" i="1"/>
  <c r="M445" i="1" s="1"/>
  <c r="K446" i="1"/>
  <c r="L446" i="1"/>
  <c r="M446" i="1" s="1"/>
  <c r="K447" i="1"/>
  <c r="L447" i="1"/>
  <c r="M447" i="1" s="1"/>
  <c r="K449" i="1"/>
  <c r="L449" i="1"/>
  <c r="K450" i="1"/>
  <c r="L450" i="1"/>
  <c r="K451" i="1"/>
  <c r="L451" i="1"/>
  <c r="M451" i="1" s="1"/>
  <c r="K452" i="1"/>
  <c r="L452" i="1"/>
  <c r="M452" i="1" s="1"/>
  <c r="K453" i="1"/>
  <c r="L453" i="1"/>
  <c r="M453" i="1" s="1"/>
  <c r="K454" i="1"/>
  <c r="L454" i="1"/>
  <c r="M454" i="1" s="1"/>
  <c r="L9" i="1"/>
  <c r="L8" i="1" s="1"/>
  <c r="K9" i="1"/>
  <c r="G10" i="1"/>
  <c r="H10" i="1"/>
  <c r="G11" i="1"/>
  <c r="H11" i="1"/>
  <c r="G12" i="1"/>
  <c r="H12" i="1"/>
  <c r="G13" i="1"/>
  <c r="H13" i="1"/>
  <c r="G15" i="1"/>
  <c r="H15" i="1"/>
  <c r="G16" i="1"/>
  <c r="H16" i="1"/>
  <c r="G17" i="1"/>
  <c r="H17" i="1"/>
  <c r="G18" i="1"/>
  <c r="H18" i="1"/>
  <c r="G20" i="1"/>
  <c r="H20" i="1"/>
  <c r="G21" i="1"/>
  <c r="G19" i="1" s="1"/>
  <c r="H21" i="1"/>
  <c r="G22" i="1"/>
  <c r="H22" i="1"/>
  <c r="G23" i="1"/>
  <c r="H23" i="1"/>
  <c r="G24" i="1"/>
  <c r="H24" i="1"/>
  <c r="G25" i="1"/>
  <c r="H25" i="1"/>
  <c r="H26" i="1"/>
  <c r="G28" i="1"/>
  <c r="H28" i="1"/>
  <c r="G29" i="1"/>
  <c r="H29" i="1"/>
  <c r="G30" i="1"/>
  <c r="H30" i="1"/>
  <c r="G31" i="1"/>
  <c r="H31" i="1"/>
  <c r="G32" i="1"/>
  <c r="H32" i="1"/>
  <c r="G33" i="1"/>
  <c r="H33" i="1"/>
  <c r="H34" i="1"/>
  <c r="G36" i="1"/>
  <c r="G35" i="1" s="1"/>
  <c r="H36" i="1"/>
  <c r="G37" i="1"/>
  <c r="H37" i="1"/>
  <c r="H38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9" i="1"/>
  <c r="H59" i="1"/>
  <c r="G60" i="1"/>
  <c r="H60" i="1"/>
  <c r="G63" i="1"/>
  <c r="G62" i="1" s="1"/>
  <c r="H63" i="1"/>
  <c r="G64" i="1"/>
  <c r="H64" i="1"/>
  <c r="H65" i="1"/>
  <c r="G67" i="1"/>
  <c r="H67" i="1"/>
  <c r="G68" i="1"/>
  <c r="H68" i="1"/>
  <c r="G69" i="1"/>
  <c r="H69" i="1"/>
  <c r="G71" i="1"/>
  <c r="H71" i="1"/>
  <c r="G72" i="1"/>
  <c r="H72" i="1"/>
  <c r="G73" i="1"/>
  <c r="H73" i="1"/>
  <c r="G74" i="1"/>
  <c r="H74" i="1"/>
  <c r="G75" i="1"/>
  <c r="H75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H108" i="1"/>
  <c r="H110" i="1"/>
  <c r="H112" i="1"/>
  <c r="G114" i="1"/>
  <c r="H114" i="1"/>
  <c r="G115" i="1"/>
  <c r="H115" i="1"/>
  <c r="G116" i="1"/>
  <c r="H116" i="1"/>
  <c r="G118" i="1"/>
  <c r="H118" i="1"/>
  <c r="G119" i="1"/>
  <c r="H119" i="1"/>
  <c r="G122" i="1"/>
  <c r="G121" i="1" s="1"/>
  <c r="H122" i="1"/>
  <c r="G123" i="1"/>
  <c r="H123" i="1"/>
  <c r="H124" i="1"/>
  <c r="G126" i="1"/>
  <c r="G125" i="1" s="1"/>
  <c r="H126" i="1"/>
  <c r="G127" i="1"/>
  <c r="H127" i="1"/>
  <c r="G130" i="1"/>
  <c r="H130" i="1"/>
  <c r="G131" i="1"/>
  <c r="H131" i="1"/>
  <c r="G132" i="1"/>
  <c r="H132" i="1"/>
  <c r="G133" i="1"/>
  <c r="H133" i="1"/>
  <c r="G135" i="1"/>
  <c r="G134" i="1" s="1"/>
  <c r="H135" i="1"/>
  <c r="G136" i="1"/>
  <c r="H136" i="1"/>
  <c r="H137" i="1"/>
  <c r="G139" i="1"/>
  <c r="H139" i="1"/>
  <c r="G140" i="1"/>
  <c r="H140" i="1"/>
  <c r="H141" i="1"/>
  <c r="H142" i="1"/>
  <c r="H143" i="1"/>
  <c r="H144" i="1"/>
  <c r="H145" i="1"/>
  <c r="G147" i="1"/>
  <c r="H147" i="1"/>
  <c r="G148" i="1"/>
  <c r="H148" i="1"/>
  <c r="H149" i="1"/>
  <c r="H150" i="1"/>
  <c r="H151" i="1"/>
  <c r="G154" i="1"/>
  <c r="H154" i="1"/>
  <c r="G155" i="1"/>
  <c r="H155" i="1"/>
  <c r="G157" i="1"/>
  <c r="H157" i="1"/>
  <c r="G158" i="1"/>
  <c r="G156" i="1" s="1"/>
  <c r="H158" i="1"/>
  <c r="H159" i="1"/>
  <c r="G161" i="1"/>
  <c r="H161" i="1"/>
  <c r="G162" i="1"/>
  <c r="H162" i="1"/>
  <c r="H163" i="1"/>
  <c r="G165" i="1"/>
  <c r="H165" i="1"/>
  <c r="G166" i="1"/>
  <c r="H166" i="1"/>
  <c r="G167" i="1"/>
  <c r="H167" i="1"/>
  <c r="G168" i="1"/>
  <c r="H168" i="1"/>
  <c r="G170" i="1"/>
  <c r="H170" i="1"/>
  <c r="G171" i="1"/>
  <c r="H171" i="1"/>
  <c r="G172" i="1"/>
  <c r="H172" i="1"/>
  <c r="H173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3" i="1"/>
  <c r="G182" i="1" s="1"/>
  <c r="H183" i="1"/>
  <c r="G184" i="1"/>
  <c r="H184" i="1"/>
  <c r="G185" i="1"/>
  <c r="H185" i="1"/>
  <c r="H186" i="1"/>
  <c r="G188" i="1"/>
  <c r="G187" i="1" s="1"/>
  <c r="H188" i="1"/>
  <c r="G189" i="1"/>
  <c r="H189" i="1"/>
  <c r="H190" i="1"/>
  <c r="H191" i="1"/>
  <c r="H192" i="1"/>
  <c r="H194" i="1"/>
  <c r="H195" i="1"/>
  <c r="H196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6" i="1"/>
  <c r="H206" i="1"/>
  <c r="G207" i="1"/>
  <c r="G205" i="1" s="1"/>
  <c r="H207" i="1"/>
  <c r="G208" i="1"/>
  <c r="H208" i="1"/>
  <c r="G209" i="1"/>
  <c r="H209" i="1"/>
  <c r="G211" i="1"/>
  <c r="H211" i="1"/>
  <c r="G212" i="1"/>
  <c r="H212" i="1"/>
  <c r="G213" i="1"/>
  <c r="H213" i="1"/>
  <c r="G215" i="1"/>
  <c r="G214" i="1" s="1"/>
  <c r="H215" i="1"/>
  <c r="G216" i="1"/>
  <c r="H216" i="1"/>
  <c r="G218" i="1"/>
  <c r="G217" i="1" s="1"/>
  <c r="H218" i="1"/>
  <c r="G219" i="1"/>
  <c r="H219" i="1"/>
  <c r="H220" i="1"/>
  <c r="H221" i="1"/>
  <c r="H223" i="1"/>
  <c r="G225" i="1"/>
  <c r="H225" i="1"/>
  <c r="G226" i="1"/>
  <c r="G224" i="1" s="1"/>
  <c r="H226" i="1"/>
  <c r="G227" i="1"/>
  <c r="H227" i="1"/>
  <c r="H228" i="1"/>
  <c r="G231" i="1"/>
  <c r="H231" i="1"/>
  <c r="G232" i="1"/>
  <c r="H232" i="1"/>
  <c r="G234" i="1"/>
  <c r="H234" i="1"/>
  <c r="G235" i="1"/>
  <c r="H235" i="1"/>
  <c r="G236" i="1"/>
  <c r="H236" i="1"/>
  <c r="H237" i="1"/>
  <c r="G240" i="1"/>
  <c r="G239" i="1" s="1"/>
  <c r="H240" i="1"/>
  <c r="G241" i="1"/>
  <c r="H241" i="1"/>
  <c r="G242" i="1"/>
  <c r="H242" i="1"/>
  <c r="G244" i="1"/>
  <c r="H244" i="1"/>
  <c r="G245" i="1"/>
  <c r="G243" i="1" s="1"/>
  <c r="H245" i="1"/>
  <c r="G246" i="1"/>
  <c r="H246" i="1"/>
  <c r="G248" i="1"/>
  <c r="H248" i="1"/>
  <c r="G249" i="1"/>
  <c r="H249" i="1"/>
  <c r="G250" i="1"/>
  <c r="H250" i="1"/>
  <c r="G251" i="1"/>
  <c r="H251" i="1"/>
  <c r="G252" i="1"/>
  <c r="H252" i="1"/>
  <c r="G253" i="1"/>
  <c r="H253" i="1"/>
  <c r="G255" i="1"/>
  <c r="H255" i="1"/>
  <c r="G256" i="1"/>
  <c r="H256" i="1"/>
  <c r="G257" i="1"/>
  <c r="H257" i="1"/>
  <c r="G258" i="1"/>
  <c r="H258" i="1"/>
  <c r="G259" i="1"/>
  <c r="H259" i="1"/>
  <c r="G260" i="1"/>
  <c r="H260" i="1"/>
  <c r="G262" i="1"/>
  <c r="G261" i="1" s="1"/>
  <c r="H262" i="1"/>
  <c r="G263" i="1"/>
  <c r="H263" i="1"/>
  <c r="G264" i="1"/>
  <c r="H264" i="1"/>
  <c r="G265" i="1"/>
  <c r="H265" i="1"/>
  <c r="G267" i="1"/>
  <c r="G266" i="1" s="1"/>
  <c r="H267" i="1"/>
  <c r="G268" i="1"/>
  <c r="H268" i="1"/>
  <c r="G270" i="1"/>
  <c r="G269" i="1" s="1"/>
  <c r="H270" i="1"/>
  <c r="G271" i="1"/>
  <c r="H271" i="1"/>
  <c r="G272" i="1"/>
  <c r="H272" i="1"/>
  <c r="G274" i="1"/>
  <c r="H274" i="1"/>
  <c r="G275" i="1"/>
  <c r="H275" i="1"/>
  <c r="G276" i="1"/>
  <c r="H276" i="1"/>
  <c r="H277" i="1"/>
  <c r="H278" i="1"/>
  <c r="H279" i="1"/>
  <c r="G282" i="1"/>
  <c r="G281" i="1" s="1"/>
  <c r="H282" i="1"/>
  <c r="G283" i="1"/>
  <c r="H283" i="1"/>
  <c r="G285" i="1"/>
  <c r="G284" i="1" s="1"/>
  <c r="H285" i="1"/>
  <c r="G286" i="1"/>
  <c r="H286" i="1"/>
  <c r="G288" i="1"/>
  <c r="G287" i="1" s="1"/>
  <c r="H288" i="1"/>
  <c r="G289" i="1"/>
  <c r="H289" i="1"/>
  <c r="G291" i="1"/>
  <c r="H291" i="1"/>
  <c r="G292" i="1"/>
  <c r="H292" i="1"/>
  <c r="G293" i="1"/>
  <c r="H293" i="1"/>
  <c r="G294" i="1"/>
  <c r="H294" i="1"/>
  <c r="G296" i="1"/>
  <c r="H296" i="1"/>
  <c r="G297" i="1"/>
  <c r="H297" i="1"/>
  <c r="G298" i="1"/>
  <c r="H298" i="1"/>
  <c r="G299" i="1"/>
  <c r="H299" i="1"/>
  <c r="G300" i="1"/>
  <c r="H300" i="1"/>
  <c r="H301" i="1"/>
  <c r="H302" i="1"/>
  <c r="G304" i="1"/>
  <c r="H304" i="1"/>
  <c r="G305" i="1"/>
  <c r="H305" i="1"/>
  <c r="G306" i="1"/>
  <c r="H306" i="1"/>
  <c r="G307" i="1"/>
  <c r="H307" i="1"/>
  <c r="G308" i="1"/>
  <c r="H308" i="1"/>
  <c r="G309" i="1"/>
  <c r="H309" i="1"/>
  <c r="G310" i="1"/>
  <c r="H310" i="1"/>
  <c r="G311" i="1"/>
  <c r="H311" i="1"/>
  <c r="H312" i="1"/>
  <c r="G314" i="1"/>
  <c r="G313" i="1" s="1"/>
  <c r="H314" i="1"/>
  <c r="G315" i="1"/>
  <c r="H315" i="1"/>
  <c r="H316" i="1"/>
  <c r="G319" i="1"/>
  <c r="H319" i="1"/>
  <c r="G320" i="1"/>
  <c r="H320" i="1"/>
  <c r="G322" i="1"/>
  <c r="H322" i="1"/>
  <c r="G323" i="1"/>
  <c r="H323" i="1"/>
  <c r="H321" i="1" s="1"/>
  <c r="H324" i="1"/>
  <c r="G326" i="1"/>
  <c r="H326" i="1"/>
  <c r="G327" i="1"/>
  <c r="G325" i="1" s="1"/>
  <c r="H327" i="1"/>
  <c r="G328" i="1"/>
  <c r="H328" i="1"/>
  <c r="G329" i="1"/>
  <c r="H329" i="1"/>
  <c r="H330" i="1"/>
  <c r="H331" i="1"/>
  <c r="H332" i="1"/>
  <c r="G335" i="1"/>
  <c r="H335" i="1"/>
  <c r="G336" i="1"/>
  <c r="H336" i="1"/>
  <c r="G337" i="1"/>
  <c r="H337" i="1"/>
  <c r="G338" i="1"/>
  <c r="H338" i="1"/>
  <c r="H339" i="1"/>
  <c r="H340" i="1"/>
  <c r="H342" i="1"/>
  <c r="H343" i="1"/>
  <c r="H344" i="1"/>
  <c r="H346" i="1"/>
  <c r="H347" i="1"/>
  <c r="H348" i="1"/>
  <c r="H350" i="1"/>
  <c r="H351" i="1"/>
  <c r="H352" i="1"/>
  <c r="G355" i="1"/>
  <c r="H355" i="1"/>
  <c r="G356" i="1"/>
  <c r="H356" i="1"/>
  <c r="G357" i="1"/>
  <c r="H357" i="1"/>
  <c r="H358" i="1"/>
  <c r="H359" i="1"/>
  <c r="H361" i="1"/>
  <c r="H362" i="1"/>
  <c r="G364" i="1"/>
  <c r="H364" i="1"/>
  <c r="G365" i="1"/>
  <c r="H365" i="1"/>
  <c r="G366" i="1"/>
  <c r="H366" i="1"/>
  <c r="G367" i="1"/>
  <c r="H367" i="1"/>
  <c r="G368" i="1"/>
  <c r="H368" i="1"/>
  <c r="H369" i="1"/>
  <c r="G371" i="1"/>
  <c r="H371" i="1"/>
  <c r="G372" i="1"/>
  <c r="G370" i="1" s="1"/>
  <c r="H372" i="1"/>
  <c r="G373" i="1"/>
  <c r="H373" i="1"/>
  <c r="H374" i="1"/>
  <c r="H375" i="1"/>
  <c r="H377" i="1"/>
  <c r="H378" i="1"/>
  <c r="H379" i="1"/>
  <c r="G381" i="1"/>
  <c r="G380" i="1" s="1"/>
  <c r="H381" i="1"/>
  <c r="G382" i="1"/>
  <c r="H382" i="1"/>
  <c r="H383" i="1"/>
  <c r="H384" i="1"/>
  <c r="G386" i="1"/>
  <c r="H386" i="1"/>
  <c r="G387" i="1"/>
  <c r="H387" i="1"/>
  <c r="G390" i="1"/>
  <c r="H390" i="1"/>
  <c r="G391" i="1"/>
  <c r="H391" i="1"/>
  <c r="G393" i="1"/>
  <c r="H393" i="1"/>
  <c r="G394" i="1"/>
  <c r="G392" i="1" s="1"/>
  <c r="H394" i="1"/>
  <c r="H395" i="1"/>
  <c r="H396" i="1"/>
  <c r="H397" i="1"/>
  <c r="H398" i="1"/>
  <c r="H399" i="1"/>
  <c r="H400" i="1"/>
  <c r="H401" i="1"/>
  <c r="G403" i="1"/>
  <c r="H403" i="1"/>
  <c r="G404" i="1"/>
  <c r="H404" i="1"/>
  <c r="H405" i="1"/>
  <c r="H407" i="1"/>
  <c r="H408" i="1"/>
  <c r="H409" i="1"/>
  <c r="H411" i="1"/>
  <c r="H412" i="1"/>
  <c r="H413" i="1"/>
  <c r="H415" i="1"/>
  <c r="H416" i="1"/>
  <c r="H417" i="1"/>
  <c r="H419" i="1"/>
  <c r="H420" i="1"/>
  <c r="H421" i="1"/>
  <c r="H423" i="1"/>
  <c r="H424" i="1"/>
  <c r="H425" i="1"/>
  <c r="H427" i="1"/>
  <c r="H428" i="1"/>
  <c r="H429" i="1"/>
  <c r="H431" i="1"/>
  <c r="H432" i="1"/>
  <c r="H433" i="1"/>
  <c r="H435" i="1"/>
  <c r="H436" i="1"/>
  <c r="H437" i="1"/>
  <c r="H439" i="1"/>
  <c r="H440" i="1"/>
  <c r="H441" i="1"/>
  <c r="H443" i="1"/>
  <c r="H444" i="1"/>
  <c r="H445" i="1"/>
  <c r="H447" i="1"/>
  <c r="G449" i="1"/>
  <c r="H449" i="1"/>
  <c r="G450" i="1"/>
  <c r="H450" i="1"/>
  <c r="H451" i="1"/>
  <c r="H452" i="1"/>
  <c r="H453" i="1"/>
  <c r="H454" i="1"/>
  <c r="G9" i="1"/>
  <c r="H9" i="1"/>
  <c r="G354" i="1" l="1"/>
  <c r="G247" i="1"/>
  <c r="G174" i="1"/>
  <c r="G129" i="1"/>
  <c r="G76" i="1"/>
  <c r="G70" i="1"/>
  <c r="G389" i="1"/>
  <c r="G385" i="1"/>
  <c r="G363" i="1"/>
  <c r="G273" i="1"/>
  <c r="G160" i="1"/>
  <c r="G146" i="1"/>
  <c r="G66" i="1"/>
  <c r="G14" i="1"/>
  <c r="K27" i="1"/>
  <c r="G8" i="1"/>
  <c r="G455" i="1" s="1"/>
  <c r="G448" i="1"/>
  <c r="G402" i="1"/>
  <c r="G334" i="1"/>
  <c r="G321" i="1"/>
  <c r="G318" i="1"/>
  <c r="G233" i="1"/>
  <c r="G230" i="1"/>
  <c r="G210" i="1"/>
  <c r="G198" i="1"/>
  <c r="G153" i="1"/>
  <c r="G138" i="1"/>
  <c r="G113" i="1"/>
  <c r="G58" i="1"/>
  <c r="G40" i="1"/>
  <c r="K8" i="1"/>
  <c r="L76" i="1"/>
  <c r="L19" i="1"/>
  <c r="G254" i="1"/>
  <c r="H27" i="1"/>
  <c r="K76" i="1"/>
  <c r="K19" i="1"/>
  <c r="K14" i="1"/>
  <c r="G295" i="1"/>
  <c r="G290" i="1"/>
  <c r="G169" i="1"/>
  <c r="G164" i="1"/>
  <c r="H76" i="1"/>
  <c r="G48" i="1"/>
  <c r="G27" i="1"/>
  <c r="L27" i="1"/>
  <c r="K321" i="1"/>
  <c r="H62" i="1"/>
  <c r="H380" i="1"/>
  <c r="H117" i="1"/>
  <c r="H448" i="1"/>
  <c r="H334" i="1"/>
  <c r="H325" i="1"/>
  <c r="H303" i="1"/>
  <c r="H243" i="1"/>
  <c r="H385" i="1"/>
  <c r="H370" i="1"/>
  <c r="H363" i="1"/>
  <c r="H354" i="1"/>
  <c r="H318" i="1"/>
  <c r="H313" i="1"/>
  <c r="H295" i="1"/>
  <c r="H290" i="1"/>
  <c r="H287" i="1"/>
  <c r="H284" i="1"/>
  <c r="H281" i="1"/>
  <c r="H273" i="1"/>
  <c r="H269" i="1"/>
  <c r="H266" i="1"/>
  <c r="H261" i="1"/>
  <c r="H254" i="1"/>
  <c r="H247" i="1"/>
  <c r="H239" i="1"/>
  <c r="H233" i="1"/>
  <c r="H134" i="1"/>
  <c r="H129" i="1"/>
  <c r="H125" i="1"/>
  <c r="H121" i="1"/>
  <c r="H113" i="1"/>
  <c r="H70" i="1"/>
  <c r="H66" i="1"/>
  <c r="H58" i="1"/>
  <c r="H48" i="1"/>
  <c r="H40" i="1"/>
  <c r="H35" i="1"/>
  <c r="H19" i="1"/>
  <c r="H14" i="1"/>
  <c r="H8" i="1"/>
  <c r="H402" i="1"/>
  <c r="H392" i="1"/>
  <c r="H389" i="1"/>
  <c r="L392" i="1"/>
  <c r="M392" i="1" s="1"/>
  <c r="K392" i="1"/>
  <c r="K146" i="1"/>
  <c r="K389" i="1"/>
  <c r="K380" i="1"/>
  <c r="K354" i="1"/>
  <c r="K402" i="1"/>
  <c r="K385" i="1"/>
  <c r="K35" i="1"/>
  <c r="L402" i="1"/>
  <c r="M402" i="1" s="1"/>
  <c r="K448" i="1"/>
  <c r="K370" i="1"/>
  <c r="K313" i="1"/>
  <c r="H217" i="1"/>
  <c r="H214" i="1"/>
  <c r="H146" i="1"/>
  <c r="L389" i="1"/>
  <c r="L380" i="1"/>
  <c r="M380" i="1" s="1"/>
  <c r="L370" i="1"/>
  <c r="M370" i="1" s="1"/>
  <c r="L325" i="1"/>
  <c r="L217" i="1"/>
  <c r="M217" i="1" s="1"/>
  <c r="L187" i="1"/>
  <c r="M187" i="1" s="1"/>
  <c r="L138" i="1"/>
  <c r="L35" i="1"/>
  <c r="M35" i="1" s="1"/>
  <c r="K363" i="1"/>
  <c r="K217" i="1"/>
  <c r="K214" i="1"/>
  <c r="K187" i="1"/>
  <c r="K138" i="1"/>
  <c r="K134" i="1" s="1"/>
  <c r="K129" i="1" s="1"/>
  <c r="K125" i="1" s="1"/>
  <c r="K121" i="1" s="1"/>
  <c r="K117" i="1" s="1"/>
  <c r="K113" i="1" s="1"/>
  <c r="L363" i="1"/>
  <c r="M363" i="1" s="1"/>
  <c r="L334" i="1"/>
  <c r="M334" i="1" s="1"/>
  <c r="L273" i="1"/>
  <c r="M273" i="1" s="1"/>
  <c r="L182" i="1"/>
  <c r="K334" i="1"/>
  <c r="K325" i="1"/>
  <c r="K318" i="1" s="1"/>
  <c r="K303" i="1" s="1"/>
  <c r="K295" i="1" s="1"/>
  <c r="K290" i="1" s="1"/>
  <c r="K287" i="1" s="1"/>
  <c r="K284" i="1" s="1"/>
  <c r="K281" i="1" s="1"/>
  <c r="K273" i="1"/>
  <c r="K269" i="1" s="1"/>
  <c r="K266" i="1" s="1"/>
  <c r="K261" i="1" s="1"/>
  <c r="K254" i="1" s="1"/>
  <c r="K247" i="1" s="1"/>
  <c r="K243" i="1" s="1"/>
  <c r="K239" i="1" s="1"/>
  <c r="K233" i="1" s="1"/>
  <c r="K230" i="1" s="1"/>
  <c r="K224" i="1" s="1"/>
  <c r="K210" i="1"/>
  <c r="K205" i="1"/>
  <c r="K198" i="1" s="1"/>
  <c r="K182" i="1"/>
  <c r="K174" i="1" s="1"/>
  <c r="K169" i="1" s="1"/>
  <c r="K164" i="1" s="1"/>
  <c r="K160" i="1" s="1"/>
  <c r="K156" i="1" s="1"/>
  <c r="K153" i="1" s="1"/>
  <c r="H230" i="1"/>
  <c r="H224" i="1" s="1"/>
  <c r="H210" i="1"/>
  <c r="H205" i="1" s="1"/>
  <c r="H198" i="1" s="1"/>
  <c r="H187" i="1"/>
  <c r="H182" i="1"/>
  <c r="H174" i="1" s="1"/>
  <c r="H169" i="1" s="1"/>
  <c r="H164" i="1" s="1"/>
  <c r="H160" i="1" s="1"/>
  <c r="H156" i="1" s="1"/>
  <c r="H153" i="1" s="1"/>
  <c r="H138" i="1"/>
  <c r="L448" i="1"/>
  <c r="M448" i="1" s="1"/>
  <c r="L354" i="1"/>
  <c r="M354" i="1" s="1"/>
  <c r="L313" i="1"/>
  <c r="L269" i="1"/>
  <c r="L214" i="1"/>
  <c r="L146" i="1"/>
  <c r="M146" i="1" s="1"/>
  <c r="H455" i="1" l="1"/>
  <c r="L303" i="1"/>
  <c r="M313" i="1"/>
  <c r="M325" i="1"/>
  <c r="L134" i="1"/>
  <c r="M138" i="1"/>
  <c r="L210" i="1"/>
  <c r="M214" i="1"/>
  <c r="L174" i="1"/>
  <c r="M182" i="1"/>
  <c r="L266" i="1"/>
  <c r="M269" i="1"/>
  <c r="L385" i="1"/>
  <c r="M385" i="1" s="1"/>
  <c r="M389" i="1"/>
  <c r="K70" i="1"/>
  <c r="K66" i="1" s="1"/>
  <c r="K62" i="1" s="1"/>
  <c r="K58" i="1" s="1"/>
  <c r="K48" i="1" s="1"/>
  <c r="K40" i="1" s="1"/>
  <c r="L261" i="1" l="1"/>
  <c r="M266" i="1"/>
  <c r="L205" i="1"/>
  <c r="M210" i="1"/>
  <c r="L318" i="1"/>
  <c r="M318" i="1" s="1"/>
  <c r="M321" i="1"/>
  <c r="L70" i="1"/>
  <c r="M76" i="1"/>
  <c r="L169" i="1"/>
  <c r="M174" i="1"/>
  <c r="L129" i="1"/>
  <c r="M134" i="1"/>
  <c r="L295" i="1"/>
  <c r="M303" i="1"/>
  <c r="L125" i="1" l="1"/>
  <c r="M129" i="1"/>
  <c r="L66" i="1"/>
  <c r="M70" i="1"/>
  <c r="L198" i="1"/>
  <c r="M198" i="1" s="1"/>
  <c r="M205" i="1"/>
  <c r="L290" i="1"/>
  <c r="M295" i="1"/>
  <c r="L164" i="1"/>
  <c r="M169" i="1"/>
  <c r="L254" i="1"/>
  <c r="M261" i="1"/>
  <c r="L287" i="1" l="1"/>
  <c r="M290" i="1"/>
  <c r="L247" i="1"/>
  <c r="M254" i="1"/>
  <c r="L62" i="1"/>
  <c r="M66" i="1"/>
  <c r="L160" i="1"/>
  <c r="M164" i="1"/>
  <c r="L121" i="1"/>
  <c r="M125" i="1"/>
  <c r="L243" i="1" l="1"/>
  <c r="M247" i="1"/>
  <c r="L156" i="1"/>
  <c r="M160" i="1"/>
  <c r="L117" i="1"/>
  <c r="M121" i="1"/>
  <c r="L58" i="1"/>
  <c r="M62" i="1"/>
  <c r="L284" i="1"/>
  <c r="M287" i="1"/>
  <c r="L48" i="1" l="1"/>
  <c r="M58" i="1"/>
  <c r="L153" i="1"/>
  <c r="M153" i="1" s="1"/>
  <c r="M156" i="1"/>
  <c r="L281" i="1"/>
  <c r="M281" i="1" s="1"/>
  <c r="M284" i="1"/>
  <c r="L113" i="1"/>
  <c r="M113" i="1" s="1"/>
  <c r="M117" i="1"/>
  <c r="L239" i="1"/>
  <c r="M243" i="1"/>
  <c r="L233" i="1" l="1"/>
  <c r="M239" i="1"/>
  <c r="L40" i="1"/>
  <c r="M48" i="1"/>
  <c r="M40" i="1" l="1"/>
  <c r="L230" i="1"/>
  <c r="M233" i="1"/>
  <c r="L224" i="1" l="1"/>
  <c r="M224" i="1" s="1"/>
  <c r="M230" i="1"/>
  <c r="M27" i="1"/>
  <c r="M19" i="1" l="1"/>
  <c r="M8" i="1" l="1"/>
  <c r="M14" i="1"/>
</calcChain>
</file>

<file path=xl/sharedStrings.xml><?xml version="1.0" encoding="utf-8"?>
<sst xmlns="http://schemas.openxmlformats.org/spreadsheetml/2006/main" count="866" uniqueCount="494">
  <si>
    <t>UM</t>
  </si>
  <si>
    <t>Mănuși chirurgicale sterile nepudrate diferite mărimi</t>
  </si>
  <si>
    <t>Mănuși chirurgicale sterile nepudrate nr. 6.5</t>
  </si>
  <si>
    <t>pereche</t>
  </si>
  <si>
    <t>Mănuși chirurgicale sterile nepudrate nr. 7</t>
  </si>
  <si>
    <t>Mănuși chirurgicale sterile nepudrate nr. 7.5</t>
  </si>
  <si>
    <t>Mănușă nitril diferite mărimi</t>
  </si>
  <si>
    <t>Mănușă nitril mărimea S</t>
  </si>
  <si>
    <t>bucată</t>
  </si>
  <si>
    <t>Mănușă nitril mărimea M</t>
  </si>
  <si>
    <t>Mănușă nitril mărimea L</t>
  </si>
  <si>
    <t>Mănușă nitril mărimea XL</t>
  </si>
  <si>
    <t>Ac rahianestezie</t>
  </si>
  <si>
    <t>Ac recoltare</t>
  </si>
  <si>
    <t>Ac recoltare G21 cu adaptor Luer Lock</t>
  </si>
  <si>
    <t>Ac recoltare G23 cu adaptor Luer Lock</t>
  </si>
  <si>
    <t>Branulă diferite mărimi</t>
  </si>
  <si>
    <t>Branulă G16</t>
  </si>
  <si>
    <t>Branulă G18</t>
  </si>
  <si>
    <t>Branulă G20</t>
  </si>
  <si>
    <t>Branulă G22</t>
  </si>
  <si>
    <t>Branulă G24</t>
  </si>
  <si>
    <t>Seringă diferite mărimi</t>
  </si>
  <si>
    <t>Seringă 2 ml cu ac G23</t>
  </si>
  <si>
    <t>Seringă 2.5 ml cu ac G23</t>
  </si>
  <si>
    <t>Seringă 5 ml cu ac G22</t>
  </si>
  <si>
    <t>Seringă 10 ml cu ac G21</t>
  </si>
  <si>
    <t>Seringă 50 ml cu ac G18 pentru injectomat</t>
  </si>
  <si>
    <t>Trusă de perfuzie cu ac plastic și luer-lock</t>
  </si>
  <si>
    <t>Vacutainer</t>
  </si>
  <si>
    <t>Vacutainer Biochimie</t>
  </si>
  <si>
    <t>Vacutainer Coagulare</t>
  </si>
  <si>
    <t>Vacutainer Hematologie</t>
  </si>
  <si>
    <t>Bandeletă glucometru</t>
  </si>
  <si>
    <t>cutie</t>
  </si>
  <si>
    <t>set</t>
  </si>
  <si>
    <t>Set câmpuri sterile laparoscopie</t>
  </si>
  <si>
    <t>Set câmpuri sterile urologie</t>
  </si>
  <si>
    <t>Compresă sterilă 5 cm x 5 cm</t>
  </si>
  <si>
    <t>blister</t>
  </si>
  <si>
    <t>folie</t>
  </si>
  <si>
    <t>Fașă din tifon</t>
  </si>
  <si>
    <t>Fașă din tifon 10 cm x 10 cm</t>
  </si>
  <si>
    <t>Fașă din tifon 20 cm x 10 cm</t>
  </si>
  <si>
    <t xml:space="preserve">Sondă endotraheală cu balonaș </t>
  </si>
  <si>
    <t>Sondă endotraheală cu balonaș nr. 7</t>
  </si>
  <si>
    <t>Sondă endotraheală cu balonaș nr. 8</t>
  </si>
  <si>
    <t>Sondă endotraheală flexometalică</t>
  </si>
  <si>
    <t>Sondă endotraheală flexometalică nr. 6.5</t>
  </si>
  <si>
    <t>Sondă endotraheală flexometalică nr. 7</t>
  </si>
  <si>
    <t>Halat chirurgical mărimea XXL</t>
  </si>
  <si>
    <t>Clip laparoscopie titan mărime M/L</t>
  </si>
  <si>
    <t>Kit trepane biopsie dermatologie 4 mm</t>
  </si>
  <si>
    <t>Urocultor</t>
  </si>
  <si>
    <t>Coprocultor</t>
  </si>
  <si>
    <t xml:space="preserve">Plasturi rotunzi postrecoltare </t>
  </si>
  <si>
    <t>Fașă elastică autoadezivă</t>
  </si>
  <si>
    <t>Leucoplast</t>
  </si>
  <si>
    <t>Leucoplast 5 cm x 5 m</t>
  </si>
  <si>
    <t>Leucoplast 5 cm x 9.14 m</t>
  </si>
  <si>
    <t>Test SARS-COV-2 și Influenza A+B</t>
  </si>
  <si>
    <t>Sondă aspirație traheo-bronșică</t>
  </si>
  <si>
    <t>Sondă aspirație traheo-bronșică CH 12</t>
  </si>
  <si>
    <t>Sondă aspirație traheo-bronșică CH 14</t>
  </si>
  <si>
    <t>Pipă Guedel</t>
  </si>
  <si>
    <t>Pipă Guedel nr. 2</t>
  </si>
  <si>
    <t>Pipă Guedel nr. 3</t>
  </si>
  <si>
    <t>Pipă Guedel nr. 4</t>
  </si>
  <si>
    <t>Sondă Foley cu 2 căi și balonaș</t>
  </si>
  <si>
    <t>Sondă Foley cu 2 căi și balonaș CH 16</t>
  </si>
  <si>
    <t>Sondă Foley cu 2 căi și balonaș CH 18</t>
  </si>
  <si>
    <t>Sondă Foley cu 2 căi și balonaș CH 24</t>
  </si>
  <si>
    <t>Vată hidrofilă medicinală</t>
  </si>
  <si>
    <t>Electrozi cu adeziv și capsă</t>
  </si>
  <si>
    <t>Periuțe ginecologice</t>
  </si>
  <si>
    <t>Periuțe ginecologice tip rimel</t>
  </si>
  <si>
    <t>Periuțe ginecologice tip brăduț</t>
  </si>
  <si>
    <t>Specul vaginal S</t>
  </si>
  <si>
    <t>Specul vaginal L</t>
  </si>
  <si>
    <t>Lamă bisturiu</t>
  </si>
  <si>
    <t>Lamă bisturiu nr. 11</t>
  </si>
  <si>
    <t>Lamă bisturiu nr. 12</t>
  </si>
  <si>
    <t>Lamă bisturiu nr. 15</t>
  </si>
  <si>
    <t>Ac steril</t>
  </si>
  <si>
    <t>Ac steril G18</t>
  </si>
  <si>
    <t>Ac steril G20</t>
  </si>
  <si>
    <t xml:space="preserve">Ac steril G21 </t>
  </si>
  <si>
    <t>Ac steril G23</t>
  </si>
  <si>
    <t>Ac steril G27</t>
  </si>
  <si>
    <t>Aleze absorbante</t>
  </si>
  <si>
    <t>Echipamente de protecție</t>
  </si>
  <si>
    <t>Bonete de unică folosință</t>
  </si>
  <si>
    <t>Botoșei de unică folosință</t>
  </si>
  <si>
    <t>Halat de unică folosință</t>
  </si>
  <si>
    <t>Sac de extragere eșantioane de țesut în proceduri laparoscopice</t>
  </si>
  <si>
    <t>Comprese sterile</t>
  </si>
  <si>
    <t>Specul vaginal</t>
  </si>
  <si>
    <t xml:space="preserve">Fire de sutură </t>
  </si>
  <si>
    <t>Fașă elastică autoadezivă 5 cm x 4,5 m</t>
  </si>
  <si>
    <t>Fașă elastică autoadezivă 10 cm x 4,5 m</t>
  </si>
  <si>
    <t>Sondă endotraheală cu balonaș nr. 6.5</t>
  </si>
  <si>
    <t>Sondă endotraheală cu balonaș nr. 7.5</t>
  </si>
  <si>
    <t>Sondă endotraheală flexometalică nr. 7.5</t>
  </si>
  <si>
    <t>Sondă aspirație traheo-bronșică CH 10</t>
  </si>
  <si>
    <t>Circuit anestezie cu balon 2l</t>
  </si>
  <si>
    <t>Mască cu rezervor aerosoli (nebulizator)</t>
  </si>
  <si>
    <t>Fluturaș recoltare cu adaptor G23</t>
  </si>
  <si>
    <t>Holder pentru ac și vacutainer</t>
  </si>
  <si>
    <t>Capcană apă aparat anestezie</t>
  </si>
  <si>
    <t>Hârtie EKG</t>
  </si>
  <si>
    <t>Tăviță renală unică folosință</t>
  </si>
  <si>
    <t>Vârfuri pipetă 5-350 µl</t>
  </si>
  <si>
    <t>Gel ecograf 5 l</t>
  </si>
  <si>
    <t>Fluturaș recoltare cu adaptor G21</t>
  </si>
  <si>
    <t>Pungi de urină cu supapă în T 2000 ml</t>
  </si>
  <si>
    <t>top</t>
  </si>
  <si>
    <t>Anse sterile 1 microlitru împachetate individual</t>
  </si>
  <si>
    <t>Branulă G14</t>
  </si>
  <si>
    <t>Tub, linie extensie, 150 cm lungime</t>
  </si>
  <si>
    <t>Ploscă medicală unică folosință</t>
  </si>
  <si>
    <t>Microtub Eppendorf</t>
  </si>
  <si>
    <t>Microtub Eppendorf 1,5 ml</t>
  </si>
  <si>
    <t>Microtub Eppendorf 0,5 ml</t>
  </si>
  <si>
    <t>Vârf pipetă tip Eppendorf cu guler, albastre, 200-1000 µl</t>
  </si>
  <si>
    <t>Vârf pipetă tip Ependorf cu guler</t>
  </si>
  <si>
    <t>Trusă Menghini pentru biopsie hepatică</t>
  </si>
  <si>
    <t>Tampon dezinfectant</t>
  </si>
  <si>
    <t>Robinet cu 3 căi steril</t>
  </si>
  <si>
    <t>Canulă SPIKE</t>
  </si>
  <si>
    <t>Brățară identificare</t>
  </si>
  <si>
    <t xml:space="preserve">Gel ecografie </t>
  </si>
  <si>
    <t>Gel ecografie 250 ml</t>
  </si>
  <si>
    <t xml:space="preserve">Fluturaș recoltare cu adaptor </t>
  </si>
  <si>
    <t>Ac recoltare G22 cu adaptor Luer Lock</t>
  </si>
  <si>
    <t>Leucoplast transparent nonalergic 5 cm x 9.14 m</t>
  </si>
  <si>
    <t>Sondă Foley cu 2 căi și balonaș CH 14</t>
  </si>
  <si>
    <t>Căpăcel / dop steril branulă</t>
  </si>
  <si>
    <t>Trusă de perfuzie Intrafix</t>
  </si>
  <si>
    <t>Pantaloni cu gaură pentru colonoscopie</t>
  </si>
  <si>
    <t>Hârtie EKG Comen CM 1200A</t>
  </si>
  <si>
    <t>Gel ecograf 1 l</t>
  </si>
  <si>
    <t>Filtru antibacterian</t>
  </si>
  <si>
    <t>Aspirator manual secreții portabil</t>
  </si>
  <si>
    <t>Branulă verde G18 1.3 mm x 30  mm</t>
  </si>
  <si>
    <t>bucata</t>
  </si>
  <si>
    <t>Sondă varice (stripper venos) tip Dormo strip</t>
  </si>
  <si>
    <t>Bandaj elastic</t>
  </si>
  <si>
    <t>Sistem de drenaj cu burduf (tip redon)</t>
  </si>
  <si>
    <t>Plasă chirurgicală polipropilenă 6/11</t>
  </si>
  <si>
    <t>Plasă chirurgicală polipropilenă 8/15</t>
  </si>
  <si>
    <t>Plasă chirurgicală polipropilenă 15/15</t>
  </si>
  <si>
    <t>Plasă chirurgicală polipropilenă 30/30</t>
  </si>
  <si>
    <t xml:space="preserve">Plasă chirurgicală </t>
  </si>
  <si>
    <t>Set câmpuri sterile oftalmologie</t>
  </si>
  <si>
    <t>Set câmpuri sterile chirurgie</t>
  </si>
  <si>
    <t>Set campuri sterile artroscopie</t>
  </si>
  <si>
    <t>pachet</t>
  </si>
  <si>
    <t xml:space="preserve">Compresă nesterilă 10/10 cm </t>
  </si>
  <si>
    <t>Halat chirurgical mărimea XL</t>
  </si>
  <si>
    <t xml:space="preserve">Halat chirurgical </t>
  </si>
  <si>
    <t>Lamă bisturiu nr. 20</t>
  </si>
  <si>
    <t>Stent ureteral JJ</t>
  </si>
  <si>
    <t>Stent ureteral JJ Ch/Fr 6-26 cm</t>
  </si>
  <si>
    <t>Stent ureteral JJ Ch/Fr 7-26 cm</t>
  </si>
  <si>
    <t>Contrast Blue</t>
  </si>
  <si>
    <t>Bisturiu steril</t>
  </si>
  <si>
    <t>Bisturiu steril nr.11</t>
  </si>
  <si>
    <t>Bisturiu steril nr.15</t>
  </si>
  <si>
    <t>Bisturiu steril nr 20</t>
  </si>
  <si>
    <t>Pistol biopsie</t>
  </si>
  <si>
    <t>Pistol biopsie 18Gx25 cm</t>
  </si>
  <si>
    <t>Pistol biopsie 14Gx10 cm</t>
  </si>
  <si>
    <t>Sondă ureterală</t>
  </si>
  <si>
    <t>Sondă extractoare calculi tip Dormia</t>
  </si>
  <si>
    <t>Casetă cataractă cu gravitație BL 5110 premium vacuum Phaco</t>
  </si>
  <si>
    <t>Soluție vâscoelastică Protectalon 1,8 %</t>
  </si>
  <si>
    <t>flacon</t>
  </si>
  <si>
    <t>Set aspirație Yankauer</t>
  </si>
  <si>
    <t>Set steril irigație-lavaj Uro</t>
  </si>
  <si>
    <t>Bandaj elastic cu cleme 10 cm x 4.5 m</t>
  </si>
  <si>
    <t>Bandaj elastic cu cleme 15 cm x 4.5 m</t>
  </si>
  <si>
    <t>Compresă sterilă 10 cm x 10 cm</t>
  </si>
  <si>
    <t>Mască oxigen</t>
  </si>
  <si>
    <t>Mască laringiană</t>
  </si>
  <si>
    <t xml:space="preserve">Plasture fixator branulă </t>
  </si>
  <si>
    <t>Microperfuzor tip fluturas 22G negru</t>
  </si>
  <si>
    <t>Mănuși chirurgicale sterile nepudrate nr. 8</t>
  </si>
  <si>
    <t>Scutec adulți XL</t>
  </si>
  <si>
    <t>Scutec adulți</t>
  </si>
  <si>
    <t>Scutec adulți L</t>
  </si>
  <si>
    <t>Scutec adulți XXL</t>
  </si>
  <si>
    <t>Scutec adulți chilot</t>
  </si>
  <si>
    <t>Recoltor exudat faringian cu mediu Amies</t>
  </si>
  <si>
    <t>Spatulă linguală sterilă PRIMA, de lemn</t>
  </si>
  <si>
    <t>Mască protecție FFP2</t>
  </si>
  <si>
    <t>Piesă bucală de unică folosință pentru Spirolab</t>
  </si>
  <si>
    <t>Clește nas pentru spirometrie</t>
  </si>
  <si>
    <t>Trusă transfuzie cu ac de plastic</t>
  </si>
  <si>
    <t>Cateter venos central cu 3 căi</t>
  </si>
  <si>
    <t>Mănuși chirurgicale sterile nepudrate nr. 8.5</t>
  </si>
  <si>
    <t>Mască chirurgicală cu elastic</t>
  </si>
  <si>
    <t>Mască chirurgicală cu 4 legături</t>
  </si>
  <si>
    <t>Stent ureteral JJ Ch/Fr 5-26 cm</t>
  </si>
  <si>
    <t>Set sleeve pentru vârf de Phacoemulsificator 1.8mm BL34205</t>
  </si>
  <si>
    <t>Burete steril curățat cauter</t>
  </si>
  <si>
    <t>Sondă Foley cu 2 căi și balonaș CH 20</t>
  </si>
  <si>
    <t>Sondă Foley cu 2 căi și balonaș CH 22</t>
  </si>
  <si>
    <t>Burete hemostatic 80 x 50</t>
  </si>
  <si>
    <t>Pansament hemostatic din celuloză oxidată regenerată</t>
  </si>
  <si>
    <t>Tub dren silicon</t>
  </si>
  <si>
    <t>Tub dren silicon CH18</t>
  </si>
  <si>
    <t>Tub dren silicon CH20</t>
  </si>
  <si>
    <t>Tub dren silicon CH22</t>
  </si>
  <si>
    <t>Tub dren silicon CH24</t>
  </si>
  <si>
    <t>Sondă Tiemann</t>
  </si>
  <si>
    <t>Set steril lavaj artroscopie</t>
  </si>
  <si>
    <t>Ansă tăiere bipolară două tije ghidare</t>
  </si>
  <si>
    <t>Ansă coagulare-vaporizare bipolară în mediu salin tip bila</t>
  </si>
  <si>
    <t>Seringă 100 ml Guyon (cu cioc) pentru aspirații</t>
  </si>
  <si>
    <t>Tifon la metru</t>
  </si>
  <si>
    <t>Halat protecție vizitator</t>
  </si>
  <si>
    <t>Mască ventilație reutilizabilă adulți</t>
  </si>
  <si>
    <t>Garou</t>
  </si>
  <si>
    <t>Trusă anestezie peridurală</t>
  </si>
  <si>
    <t>Dispozitiv de măsurare a diurezei orare</t>
  </si>
  <si>
    <t>Manșetă tensiometru</t>
  </si>
  <si>
    <t>Manșetă tensiometru mărimea L</t>
  </si>
  <si>
    <t>Manșetă tensiometru mărimea M</t>
  </si>
  <si>
    <t>Manșetă tensiometru mărimea XL</t>
  </si>
  <si>
    <t>Ac recoltare G21 vacutainer tip fluturaș</t>
  </si>
  <si>
    <t>Adaptor luer lock BD vacutainer</t>
  </si>
  <si>
    <t>Barbotor oxigen preumplut cu apă sterilă 350 ml</t>
  </si>
  <si>
    <t>Hârtie EKG MAC 2 GE Healthcare</t>
  </si>
  <si>
    <t xml:space="preserve">Conector tubing umidificator </t>
  </si>
  <si>
    <t>Rolă cearșaf medical u.f.</t>
  </si>
  <si>
    <t>Bonete cu șampon și balsam pt. spălat cap</t>
  </si>
  <si>
    <t>Ac recoltare vacutainer G21 verde</t>
  </si>
  <si>
    <t>Ac recoltare vacutainer G18 roz</t>
  </si>
  <si>
    <t>Seringă 50 ml Guyon pentru irigații</t>
  </si>
  <si>
    <t xml:space="preserve">Electrozi  </t>
  </si>
  <si>
    <t>Electrozi ECG de unică folosință, 36 mm x 45 mm, cu gel</t>
  </si>
  <si>
    <t>Mască protecție FFP3</t>
  </si>
  <si>
    <t>Canulă rectală unică folosință pt. irigator</t>
  </si>
  <si>
    <t xml:space="preserve">Microperfuzor  </t>
  </si>
  <si>
    <t>Microperfuzor cu sistem de protecție 23G</t>
  </si>
  <si>
    <t>Discofix C-3 cu tub prelungitor de 10 cm albastru</t>
  </si>
  <si>
    <t>Caresite cu tub prelungitor în Y pt. perfuzie</t>
  </si>
  <si>
    <t>Suport pungă urinară</t>
  </si>
  <si>
    <t>Seringă insulină 1 ml cu ac G26</t>
  </si>
  <si>
    <t>Mască oxigen pentru concentrator pentru adulți, fără rezervor</t>
  </si>
  <si>
    <t>Mască oxigen pentru concentrator pentru adulți, cu rezervor</t>
  </si>
  <si>
    <t>Seringă insulină 1 ml cu ac G27</t>
  </si>
  <si>
    <t>Seringă insulină 1 ml cu ac G30</t>
  </si>
  <si>
    <t>Seringă Guyon</t>
  </si>
  <si>
    <t>Lavetă chirurgicală</t>
  </si>
  <si>
    <t>HPMC solutie elastică 2 ml PFS</t>
  </si>
  <si>
    <t xml:space="preserve">Canulă nazală cu 2 căi </t>
  </si>
  <si>
    <t>Șorț polietilenă servit masa u.f.</t>
  </si>
  <si>
    <t>Sondă Faucher CH28</t>
  </si>
  <si>
    <t xml:space="preserve">Bidon din plastic transparent cu dop și mâner 5 l </t>
  </si>
  <si>
    <t>Urinar barbați</t>
  </si>
  <si>
    <t>Aplicator flexibil tip FIAPC</t>
  </si>
  <si>
    <t>Tub REIN PRP steril</t>
  </si>
  <si>
    <t xml:space="preserve">Pistol automat biopsie Monopoly </t>
  </si>
  <si>
    <t>Seringă 20 ml cu ac G20</t>
  </si>
  <si>
    <t>Parafină histologică tip fulgi</t>
  </si>
  <si>
    <t>pungă</t>
  </si>
  <si>
    <t>Casete de procesare biopsie/micro- și endobiopsie</t>
  </si>
  <si>
    <t>Casete albe, 39 x 28 x 7.5mm</t>
  </si>
  <si>
    <t>Casete, 28.5 x 41 x 6.5mm</t>
  </si>
  <si>
    <t>Teacă de acces ureteral 12 Fr</t>
  </si>
  <si>
    <t>Teacă de acces ureteral 14 Fr</t>
  </si>
  <si>
    <t>Fir de sutură nylon USP 10/0 cu două ace</t>
  </si>
  <si>
    <t>Fir de sutură poliamidă USP 3/0 cu ac</t>
  </si>
  <si>
    <t>Fir de sutură polipropilenă USP 2/0 cu ac</t>
  </si>
  <si>
    <t>Fir de sutură polipropilenă USP 3/0 cu ac</t>
  </si>
  <si>
    <t>Fir de sutură polipropilenă USP 4/0 cu ac</t>
  </si>
  <si>
    <t>Fir de sutură polipropilenă USP 5/0 cu ac</t>
  </si>
  <si>
    <t>Fir de sutură polipropilenă USP 6/0 cu ac</t>
  </si>
  <si>
    <t>Fir de sutură poliester USP 5 cu ac</t>
  </si>
  <si>
    <t>Fir de sutură polidioxanonă USP 1 Loop cu ac</t>
  </si>
  <si>
    <t>Fir de sutură polidioxanonă USP 3/0 cu două ace</t>
  </si>
  <si>
    <t>Fir de sutura polidioxanonă USP 3/0 cu ac</t>
  </si>
  <si>
    <t xml:space="preserve">Fir de sutură acid poliglicolic USP 2/0 cu ac </t>
  </si>
  <si>
    <t>Fir de sutură acid poliglicolic USP 1 cu ac</t>
  </si>
  <si>
    <t>Fir de sutură acid poliglicolic USP 0 cu ac</t>
  </si>
  <si>
    <t>Fir de sutură acid poliglicolic USP 2 cu ac</t>
  </si>
  <si>
    <t>Fir de sutură nylon USP 3/0  cu ac tăios</t>
  </si>
  <si>
    <t>Fir de sutură nylon USP 3/0 cu ac triunghiular</t>
  </si>
  <si>
    <t>Fir de sutură poliamidă USP 4/0 fără ac</t>
  </si>
  <si>
    <t>Fir de sutură poliamidă USP 3/0 fără ac</t>
  </si>
  <si>
    <t>Fir de sutură poliamidă USP 2/0 fără ac</t>
  </si>
  <si>
    <t>Fir de sutură poliamidă  USP 1 fără ac</t>
  </si>
  <si>
    <t>Fir de sutură acid poliglicolic USP 4/0 cu ac 22.2mm</t>
  </si>
  <si>
    <t>Fir de sutură acid poliglicolic USP 4/0 cu ac 30mm</t>
  </si>
  <si>
    <t xml:space="preserve">Fir de sutură acid poliglicolic USP 3/0 cu ac </t>
  </si>
  <si>
    <t>Fir de sutură acid poliglicolic rapid (tip Bicril Rapid) USP 3/0 cu ac</t>
  </si>
  <si>
    <t>Fir de sutură oftalmologică mătase USP 6/0 cu ac</t>
  </si>
  <si>
    <t>Fir de sutură mătase USP 4/0 cu ac</t>
  </si>
  <si>
    <t>Fir de sutură poliglecaprone PGC 25 USP 4/0 cu ac</t>
  </si>
  <si>
    <t>Fir de sutură ortopedic USP 2/0 cu ac</t>
  </si>
  <si>
    <t>Câmp steril oftalmologie</t>
  </si>
  <si>
    <t>Sistem de drenaj cu burduf (tip Redon) 200ml</t>
  </si>
  <si>
    <t>Sistem de drenaj cu burduf (tip Redon) 400ml</t>
  </si>
  <si>
    <t>Câmp steril chirurgical 75 cm x 90 cm</t>
  </si>
  <si>
    <t>Câmp steril chirurgical 50 cm x 60 cm</t>
  </si>
  <si>
    <t>Teacă de acces ureteral 9 Fr</t>
  </si>
  <si>
    <t>Teacă de acces ureteral 10 Fr</t>
  </si>
  <si>
    <t>Tub dren silicon tip Jackson-Pratt</t>
  </si>
  <si>
    <t>Tub dren silicon CH14 - Tip Degania</t>
  </si>
  <si>
    <t>Sondă Foley cu 3 căi și balonaș</t>
  </si>
  <si>
    <t>Sondă Foley cu 3 căi și balonaș CH 14</t>
  </si>
  <si>
    <t>Sondă Foley cu 3 căi și balonaș CH 16</t>
  </si>
  <si>
    <t>Sondă Foley cu 3 căi și balonaș CH 18</t>
  </si>
  <si>
    <t>Sondă Foley cu 3 căi și balonaș CH 20</t>
  </si>
  <si>
    <t>Sondă Foley cu 3 căi și balonaș CH 22</t>
  </si>
  <si>
    <t>Sondă Foley cu 3 căi și balonaș CH 24</t>
  </si>
  <si>
    <t>Sondă Tiemann CH 18</t>
  </si>
  <si>
    <t>Sondă Tiemann CH 20</t>
  </si>
  <si>
    <t>Sondă Tiemann CH 22</t>
  </si>
  <si>
    <t>Sondă Tiemann CH 24</t>
  </si>
  <si>
    <t>Sondă ureterală CH 7</t>
  </si>
  <si>
    <t>Sondă ureterală CH 8</t>
  </si>
  <si>
    <t>Fir de ghidare endourologică acoperit cu PFTE</t>
  </si>
  <si>
    <t>Fir de ghidare endourologică nitinol</t>
  </si>
  <si>
    <t>Fir de ghidare endourologică tip Zebra</t>
  </si>
  <si>
    <t>Fir de ghidare endourologică</t>
  </si>
  <si>
    <t>Ansă tăiere bipolară tip buclă longitudinală cu unghi distal la 90 de grade</t>
  </si>
  <si>
    <t>Ansă tăiere bipolară tip buclă longitudinală cu unghi distal longitudinal</t>
  </si>
  <si>
    <t>Teacă de acces ureteral - cu presiune negativă - "Peel Away"</t>
  </si>
  <si>
    <t>Patch biologic</t>
  </si>
  <si>
    <t>Burete hemostatic hemoroizi - tip Curaspon</t>
  </si>
  <si>
    <t>Sondă extractoare calculi Dormia 3 Fr.</t>
  </si>
  <si>
    <t>Sondă extractoare calculi Dormia 4 Fr.</t>
  </si>
  <si>
    <t xml:space="preserve">Teacă de acces ureteral </t>
  </si>
  <si>
    <t>Videoureteroscop flexibil și teacă de acces ureteral</t>
  </si>
  <si>
    <t>Videoureteroscop flexibil 9.5 Fr.</t>
  </si>
  <si>
    <t>Videoureteroscop flexibil 7.5 Fr.</t>
  </si>
  <si>
    <t>Ligator hemoroizi de unică folosință tip stappler</t>
  </si>
  <si>
    <t>Ac cu bizou Pencil Point pentru anestezie spinală G25 0.5 m x 88 mm</t>
  </si>
  <si>
    <t>Ac cu bizou atraumatic pentru anestezie spinală G26 0.47 x 50 mm</t>
  </si>
  <si>
    <t>Ac cu bizou Quincke pentru anestezie spinală și puncție lombară în scop diagnostic G25 0.53 x 88 mm</t>
  </si>
  <si>
    <t>Ac cu bizou Quincke pentru anestezie spinală și puncție lombară în scop diagnostic G26 0.45 x 88 mm</t>
  </si>
  <si>
    <t>Ac pentru anestezie plexală bizou 30 de grade G20 cu vizibilitate ecografică 360 de grade</t>
  </si>
  <si>
    <t>Trusă traheostomie adult</t>
  </si>
  <si>
    <t>Trusă traheostomie CH 7 adult</t>
  </si>
  <si>
    <t>Trusă traheostomie CH 7.5 adult</t>
  </si>
  <si>
    <t>Recipient aspirație Vacusmart cu gel fără furtun</t>
  </si>
  <si>
    <t xml:space="preserve">Recipient aspirație vacusmart cu gel </t>
  </si>
  <si>
    <t>Recipient aspirație Vacusmart cu gel si furtun</t>
  </si>
  <si>
    <t xml:space="preserve">Plasture fixator  </t>
  </si>
  <si>
    <t>Fir de sutura polidioxanonă USP 2/0 cu ac</t>
  </si>
  <si>
    <t>Plasture fixator cateter venos central</t>
  </si>
  <si>
    <t>Mască laringiană CH 4</t>
  </si>
  <si>
    <t>Mască laringiană CH 5</t>
  </si>
  <si>
    <t>Filtre mecanice Safestar 55Plus</t>
  </si>
  <si>
    <t>Sondă nazogastrică CH 14</t>
  </si>
  <si>
    <t>Sondă nazogastrică CH 16</t>
  </si>
  <si>
    <t>Sondă nazogastrică CH 18</t>
  </si>
  <si>
    <t>Husă sterilă cameră endoscopie</t>
  </si>
  <si>
    <t>Tub prelungitor pentru oxigen steril 426 cm</t>
  </si>
  <si>
    <t>Conector fix pentru canula nazală/furtun</t>
  </si>
  <si>
    <t xml:space="preserve">Soluție vâscoelastică Protectalon </t>
  </si>
  <si>
    <t>Soluție vâscoelastică Protectalon 2 %</t>
  </si>
  <si>
    <t>Ser fiziologic 3000 ml</t>
  </si>
  <si>
    <t>bloc</t>
  </si>
  <si>
    <t>Câmp steril adeziv cu gaură 60 x 75 cm</t>
  </si>
  <si>
    <t>Câmp steril adeziv cu gaură 75 x 90 cm</t>
  </si>
  <si>
    <t>12.1</t>
  </si>
  <si>
    <t>12.2</t>
  </si>
  <si>
    <t>Hârtie EKG Bionet model Cardiotouch 3000</t>
  </si>
  <si>
    <t>rolă</t>
  </si>
  <si>
    <t>Lamele microscop 24 x 50 mm</t>
  </si>
  <si>
    <t>Lame de sticlă 76 x 26 x 1.2 mm</t>
  </si>
  <si>
    <t>Anoscop (specul rectal)</t>
  </si>
  <si>
    <t>Aplicator flexibil tip FIAPC, formă axială</t>
  </si>
  <si>
    <t>Aplicator flexibil tip FIAPC, formă laterală</t>
  </si>
  <si>
    <t>Ac scleroterapie</t>
  </si>
  <si>
    <t>Sondă coagulare bipolară</t>
  </si>
  <si>
    <t>Clip preîncărcat deschidere 16 mm</t>
  </si>
  <si>
    <t>Clip din Nitinol tip Ovesco (OTSC)</t>
  </si>
  <si>
    <t>Aplicator clipuri reutilizabil</t>
  </si>
  <si>
    <t>Trusă ligaturi esofagiene</t>
  </si>
  <si>
    <t>Aplicator coagulare argon plasmă</t>
  </si>
  <si>
    <t>Aplicator endoloop reutilizabil</t>
  </si>
  <si>
    <t>Endoloop</t>
  </si>
  <si>
    <t>Trusă gastrostomă percutană endoscopică (PEG)</t>
  </si>
  <si>
    <t>Ace injectare endoscopică</t>
  </si>
  <si>
    <t>Placă neutră pacient</t>
  </si>
  <si>
    <t>Valve aer/apă ecoendoscop</t>
  </si>
  <si>
    <t>Valve aspirație ecoendoscop</t>
  </si>
  <si>
    <t>Perii curățare canale de lucru</t>
  </si>
  <si>
    <t>Borcan aspirație</t>
  </si>
  <si>
    <t>Sondă Sengstaken-Blakemore</t>
  </si>
  <si>
    <t>Pensă biopsie cu ac reutilizabilă</t>
  </si>
  <si>
    <t>Marker tatuare colon</t>
  </si>
  <si>
    <t>Pensă biopsie cu ac de unică folosință</t>
  </si>
  <si>
    <t>Coș Dormia / Plasă extracție</t>
  </si>
  <si>
    <t>Atașamente distale endoscop</t>
  </si>
  <si>
    <t>Filtru bacterian aspirator</t>
  </si>
  <si>
    <t>Overtube endoscopic steril</t>
  </si>
  <si>
    <t>Piese bucale adulți</t>
  </si>
  <si>
    <t>Chiloți unisex</t>
  </si>
  <si>
    <t>Câmp steril chirurgical 38 cm x 45 cm</t>
  </si>
  <si>
    <t>Lamele microscop 24 x 24 mm</t>
  </si>
  <si>
    <t>Lamele microscop</t>
  </si>
  <si>
    <t>Prezervative pentru sondă ecograf</t>
  </si>
  <si>
    <t>Eprubete plastic cu dop 10 ml</t>
  </si>
  <si>
    <t>Preț / UM fără 
TVA</t>
  </si>
  <si>
    <t>Bandeletă glucometru compatibil cu glucometrul Contour Plus</t>
  </si>
  <si>
    <t>Bandeletă glucometru compatibil cu glucometrul One Touch Select Plus</t>
  </si>
  <si>
    <t>Bandeletă glucometru compatibil cu glucometrul Accu-Check Active</t>
  </si>
  <si>
    <t>Bandeletă glucometru compatibil cu glucometrul Accu-Check Instant</t>
  </si>
  <si>
    <t>Bandeletă glucometru compatibil cu glucometrul Contour Plus Elite</t>
  </si>
  <si>
    <t xml:space="preserve">Canulă retiniană cistiotom </t>
  </si>
  <si>
    <t>Cuțit oftalmologic</t>
  </si>
  <si>
    <t>Cuțit oftalmologic 20G 1.2mm</t>
  </si>
  <si>
    <t>Cuțit oftalmologic 21G 2.2mm</t>
  </si>
  <si>
    <t>Lamă uretrotom OTIS-Mauermaier</t>
  </si>
  <si>
    <t>Pudră hemostatică 1g</t>
  </si>
  <si>
    <t>Plasture steril autoadeziv postoperator 10 cm x 6 cm</t>
  </si>
  <si>
    <t>Ac puncție pentru paracenteză</t>
  </si>
  <si>
    <t>Hârtie EKG Comen CM 300</t>
  </si>
  <si>
    <t>Sondă nazo-gastro-duodenală Levin</t>
  </si>
  <si>
    <t>Pipete Pasteur sterile 3 ml</t>
  </si>
  <si>
    <t>Lame microtom</t>
  </si>
  <si>
    <t>Mănuși toaletare pacienți</t>
  </si>
  <si>
    <t>Clip hemostază endoscopică</t>
  </si>
  <si>
    <t>Set test etanșeitate endoscop</t>
  </si>
  <si>
    <t>Valve biopsie endoscop</t>
  </si>
  <si>
    <t>Capace rezistente la apă endoscop</t>
  </si>
  <si>
    <t>Pensă biopsie colonoscopică cu ac</t>
  </si>
  <si>
    <t>Anse polipectomie la cald (hot snare)</t>
  </si>
  <si>
    <t>Anse polipectomie la rece (cold snare)</t>
  </si>
  <si>
    <t>Substanță de contrast ecografică (CEUS)</t>
  </si>
  <si>
    <t xml:space="preserve">Tub irigare / alimentare apă pompă </t>
  </si>
  <si>
    <t>Capcană polipi multicamerală</t>
  </si>
  <si>
    <t>Clismă 133 ml</t>
  </si>
  <si>
    <t xml:space="preserve">Dispozitiv pentru aspirație medicamente cu filtru </t>
  </si>
  <si>
    <t>Filtru bacterian pentru spirometru</t>
  </si>
  <si>
    <t>Hârtie termică spirometru</t>
  </si>
  <si>
    <t>Tub REIN PRP steril cu citrat de sodiu 3,13%</t>
  </si>
  <si>
    <t>Tub REIN PRP steril cu citrat de sodiu 3,8%</t>
  </si>
  <si>
    <t xml:space="preserve">Calce sodata cu sistem Clic 1.2 litri </t>
  </si>
  <si>
    <t>Tub conector 50 cm furtun UF 15 cm</t>
  </si>
  <si>
    <t>Dispozitiv de aspirație și transfer soluții steril verde</t>
  </si>
  <si>
    <t>Fir capnograf</t>
  </si>
  <si>
    <t>Senzor flux aparat anestezie</t>
  </si>
  <si>
    <t>Filtre aparat anestezie si HME</t>
  </si>
  <si>
    <t>Filtre oxigen aparat anestezie</t>
  </si>
  <si>
    <t>Materiale ortopedie artroscopie</t>
  </si>
  <si>
    <t xml:space="preserve">Sistem de buclă reglabilă / ancoră cortico-femurală reglabilă pentru ligomentoplastie </t>
  </si>
  <si>
    <t>Șurub de interferență peek pentru ligatură plastică</t>
  </si>
  <si>
    <t>Sutură UHMWPE</t>
  </si>
  <si>
    <t>Sutură meniscală tip „All-inside”</t>
  </si>
  <si>
    <t>Set sutură menisc exterior/interior</t>
  </si>
  <si>
    <t>Set sutură menisc interior/exterior</t>
  </si>
  <si>
    <t>Ancoră de sutură fără nod pentru reatașarea tendonului</t>
  </si>
  <si>
    <t>Câmp steril chirurgical</t>
  </si>
  <si>
    <t>Câmp steril adeziv cu gaură</t>
  </si>
  <si>
    <t>SPITALUL CLINIC C.F. TIMIȘOARA</t>
  </si>
  <si>
    <t>Aprobat</t>
  </si>
  <si>
    <t>Manager,</t>
  </si>
  <si>
    <t>Comisia pentru elaborarea Caietului de sarcini, conform Deciziei nr. 165/08.09.2025</t>
  </si>
  <si>
    <t>Membrii</t>
  </si>
  <si>
    <t>Dr. Nicolae Antonina, Medic șef Laborator Radiologie și imagistică Medicală</t>
  </si>
  <si>
    <t>Dr. Sandu Cristina, Laborator Radiologie și imagistică medicală, Compartiment CT</t>
  </si>
  <si>
    <t>Dr. Georgescu Marius, Laborator Analize medicale</t>
  </si>
  <si>
    <t>Asist. med. Lozoc Mirela, Asistent șef Secția Clinică Medicină internă</t>
  </si>
  <si>
    <t>Asist. med. Teodorovici Mihaela, Asistent șef Secția Clinică Chirurgie generală</t>
  </si>
  <si>
    <t>Asist. med. Scărlăteanu Alina, Asistent șef Secția Reumatologie</t>
  </si>
  <si>
    <t>Asist. med. Lazer-Ionete Ana-Maria, Secția Medicină internă 2</t>
  </si>
  <si>
    <t>Asist. med. Popa Alina, Asistent șef Secția A.T.I.</t>
  </si>
  <si>
    <t>Asist. med. Drăgan Cristina, Bloc operator</t>
  </si>
  <si>
    <t>Asist. med. Hînda Claudia-Cristina, Asistent șef Secția Gastroenterologie</t>
  </si>
  <si>
    <t>Asist. med. Toma Marcela, Compartiment Pneumologie</t>
  </si>
  <si>
    <t>Asist. med. Deak Ilona, Asistent coordonator Ambulator integrat</t>
  </si>
  <si>
    <t>Asist. farm. Marchiș Adriana, Farmacie</t>
  </si>
  <si>
    <t>Avizat</t>
  </si>
  <si>
    <t>Dr. Surducan Dan-Alexandru, Director medical</t>
  </si>
  <si>
    <t>Dr. Gridan Cosmin Viorel</t>
  </si>
  <si>
    <t>Nr.
LOT</t>
  </si>
  <si>
    <t>Denumire LOT/produse</t>
  </si>
  <si>
    <t>cantitate 
MINIMA 
acord cadru
24 LUNI</t>
  </si>
  <si>
    <t>cantitate 
MAXIMA 
acord cadru
24 LUNI</t>
  </si>
  <si>
    <t>Valoare min/
acord cadru
LEI</t>
  </si>
  <si>
    <t>Valoare max/
acord cadru
LEI</t>
  </si>
  <si>
    <t>Cantitate min.
subsecvent</t>
  </si>
  <si>
    <t>Cantitate max.
subsecvent</t>
  </si>
  <si>
    <t>Valoare 
MINIMA 
contract subsecvent
LEI</t>
  </si>
  <si>
    <t>Valoare 
MAXIMA
contract subsecvent
LEI</t>
  </si>
  <si>
    <t>Anse sterile de unică folosință 1 µl</t>
  </si>
  <si>
    <t>Vârf pipetă tip Eppendorf cu guler, galbene, 0-200 µl</t>
  </si>
  <si>
    <t>ANEXĂ LA CAIETUL DE SARCINI NR. 1291/ 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</si>
</sst>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B05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B05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9D9D9"/>
      </patternFill>
    </fill>
    <fill>
      <patternFill patternType="solid">
        <fgColor rgb="FFFFFF0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3" fillId="0" borderId="0" xfId="0" applyFont="1"/>
    <xf numFmtId="0" fontId="3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/>
    </xf>
    <xf numFmtId="4" fontId="3" fillId="2" borderId="1" xfId="0" applyNumberFormat="1" applyFont="1" applyFill="1" applyBorder="1"/>
    <xf numFmtId="0" fontId="3" fillId="2" borderId="2" xfId="0" applyFont="1" applyFill="1" applyBorder="1" applyAlignment="1">
      <alignment horizontal="right" vertical="top"/>
    </xf>
    <xf numFmtId="0" fontId="3" fillId="2" borderId="0" xfId="0" applyFont="1" applyFill="1" applyAlignment="1">
      <alignment vertical="top"/>
    </xf>
    <xf numFmtId="0" fontId="9" fillId="2" borderId="1" xfId="0" applyFont="1" applyFill="1" applyBorder="1"/>
    <xf numFmtId="4" fontId="9" fillId="2" borderId="1" xfId="0" applyNumberFormat="1" applyFont="1" applyFill="1" applyBorder="1"/>
    <xf numFmtId="0" fontId="3" fillId="2" borderId="1" xfId="0" applyFont="1" applyFill="1" applyBorder="1" applyAlignment="1">
      <alignment horizontal="left" vertical="top"/>
    </xf>
    <xf numFmtId="0" fontId="3" fillId="2" borderId="0" xfId="0" applyFont="1" applyFill="1"/>
    <xf numFmtId="0" fontId="3" fillId="2" borderId="0" xfId="0" applyFont="1" applyFill="1" applyAlignment="1">
      <alignment horizontal="right" vertical="top"/>
    </xf>
    <xf numFmtId="1" fontId="3" fillId="2" borderId="1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/>
    <xf numFmtId="0" fontId="5" fillId="0" borderId="0" xfId="0" applyFont="1"/>
    <xf numFmtId="0" fontId="2" fillId="0" borderId="2" xfId="0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right" vertical="top"/>
    </xf>
    <xf numFmtId="0" fontId="6" fillId="0" borderId="0" xfId="0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4" fontId="2" fillId="0" borderId="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 applyAlignment="1">
      <alignment horizontal="right" vertical="top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 readingOrder="1"/>
    </xf>
    <xf numFmtId="4" fontId="4" fillId="5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/>
    <xf numFmtId="4" fontId="3" fillId="3" borderId="0" xfId="0" applyNumberFormat="1" applyFont="1" applyFill="1"/>
    <xf numFmtId="4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9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1" sqref="B11"/>
    </sheetView>
  </sheetViews>
  <sheetFormatPr defaultRowHeight="15.75" x14ac:dyDescent="0.25"/>
  <cols>
    <col min="1" max="1" width="8.7109375" style="1" customWidth="1"/>
    <col min="2" max="2" width="72.5703125" style="2" customWidth="1"/>
    <col min="3" max="3" width="9.85546875" style="3" customWidth="1"/>
    <col min="4" max="4" width="11.42578125" style="4" customWidth="1"/>
    <col min="5" max="5" width="13.5703125" style="4" customWidth="1"/>
    <col min="6" max="6" width="14.28515625" style="4" bestFit="1" customWidth="1"/>
    <col min="7" max="7" width="14.42578125" style="4" customWidth="1"/>
    <col min="8" max="8" width="17.85546875" style="4" bestFit="1" customWidth="1"/>
    <col min="9" max="9" width="13.85546875" style="4" customWidth="1"/>
    <col min="10" max="11" width="15.140625" style="4" customWidth="1"/>
    <col min="12" max="12" width="16.140625" style="4" customWidth="1"/>
    <col min="13" max="13" width="15.140625" style="4" customWidth="1"/>
    <col min="14" max="16384" width="9.140625" style="5"/>
  </cols>
  <sheetData>
    <row r="1" spans="1:13" x14ac:dyDescent="0.25">
      <c r="A1" s="1" t="s">
        <v>460</v>
      </c>
    </row>
    <row r="2" spans="1:13" x14ac:dyDescent="0.25">
      <c r="H2" s="6" t="s">
        <v>461</v>
      </c>
    </row>
    <row r="3" spans="1:13" x14ac:dyDescent="0.25">
      <c r="H3" s="6" t="s">
        <v>462</v>
      </c>
    </row>
    <row r="4" spans="1:13" x14ac:dyDescent="0.25">
      <c r="B4" s="7" t="s">
        <v>493</v>
      </c>
      <c r="H4" s="6" t="s">
        <v>480</v>
      </c>
    </row>
    <row r="5" spans="1:13" x14ac:dyDescent="0.25">
      <c r="H5" s="5"/>
    </row>
    <row r="7" spans="1:13" ht="78.75" x14ac:dyDescent="0.25">
      <c r="A7" s="52" t="s">
        <v>481</v>
      </c>
      <c r="B7" s="52" t="s">
        <v>482</v>
      </c>
      <c r="C7" s="53" t="s">
        <v>0</v>
      </c>
      <c r="D7" s="53" t="s">
        <v>408</v>
      </c>
      <c r="E7" s="53" t="s">
        <v>483</v>
      </c>
      <c r="F7" s="54" t="s">
        <v>484</v>
      </c>
      <c r="G7" s="55" t="s">
        <v>485</v>
      </c>
      <c r="H7" s="55" t="s">
        <v>486</v>
      </c>
      <c r="I7" s="55" t="s">
        <v>487</v>
      </c>
      <c r="J7" s="55" t="s">
        <v>488</v>
      </c>
      <c r="K7" s="55" t="s">
        <v>489</v>
      </c>
      <c r="L7" s="55" t="s">
        <v>490</v>
      </c>
    </row>
    <row r="8" spans="1:13" s="8" customFormat="1" x14ac:dyDescent="0.25">
      <c r="A8" s="14">
        <v>1</v>
      </c>
      <c r="B8" s="15" t="s">
        <v>1</v>
      </c>
      <c r="C8" s="16"/>
      <c r="D8" s="17"/>
      <c r="E8" s="17">
        <f t="shared" ref="E8:F8" si="0">SUM(E9:E13)</f>
        <v>2750</v>
      </c>
      <c r="F8" s="17">
        <f t="shared" si="0"/>
        <v>22000</v>
      </c>
      <c r="G8" s="17">
        <f>SUM(G9:G13)</f>
        <v>6270</v>
      </c>
      <c r="H8" s="17">
        <f>SUM(H9:H13)</f>
        <v>50160</v>
      </c>
      <c r="I8" s="17">
        <f t="shared" ref="I8:L8" si="1">SUM(I9:I13)</f>
        <v>5</v>
      </c>
      <c r="J8" s="17">
        <f t="shared" si="1"/>
        <v>2750</v>
      </c>
      <c r="K8" s="17">
        <f t="shared" si="1"/>
        <v>11.399999999999999</v>
      </c>
      <c r="L8" s="17">
        <f t="shared" si="1"/>
        <v>6270</v>
      </c>
      <c r="M8" s="58">
        <f>L8*1%</f>
        <v>62.7</v>
      </c>
    </row>
    <row r="9" spans="1:13" s="32" customFormat="1" x14ac:dyDescent="0.25">
      <c r="A9" s="28">
        <v>1.1000000000000001</v>
      </c>
      <c r="B9" s="29" t="s">
        <v>2</v>
      </c>
      <c r="C9" s="30" t="s">
        <v>3</v>
      </c>
      <c r="D9" s="31">
        <v>2.2799999999999998</v>
      </c>
      <c r="E9" s="31">
        <v>250</v>
      </c>
      <c r="F9" s="31">
        <v>2000</v>
      </c>
      <c r="G9" s="31">
        <f>E9*D9</f>
        <v>570</v>
      </c>
      <c r="H9" s="31">
        <f>F9*D9</f>
        <v>4560</v>
      </c>
      <c r="I9" s="31">
        <v>1</v>
      </c>
      <c r="J9" s="31">
        <v>250</v>
      </c>
      <c r="K9" s="31">
        <f>I9*D9</f>
        <v>2.2799999999999998</v>
      </c>
      <c r="L9" s="31">
        <f>J9*D9</f>
        <v>570</v>
      </c>
    </row>
    <row r="10" spans="1:13" s="32" customFormat="1" x14ac:dyDescent="0.25">
      <c r="A10" s="28">
        <v>1.2</v>
      </c>
      <c r="B10" s="29" t="s">
        <v>4</v>
      </c>
      <c r="C10" s="30" t="s">
        <v>3</v>
      </c>
      <c r="D10" s="31">
        <v>2.2799999999999998</v>
      </c>
      <c r="E10" s="31">
        <v>900</v>
      </c>
      <c r="F10" s="31">
        <v>7200</v>
      </c>
      <c r="G10" s="31">
        <f>E10*D10</f>
        <v>2052</v>
      </c>
      <c r="H10" s="31">
        <f>F10*D10</f>
        <v>16416</v>
      </c>
      <c r="I10" s="31">
        <v>1</v>
      </c>
      <c r="J10" s="31">
        <v>900</v>
      </c>
      <c r="K10" s="31">
        <f>I10*D10</f>
        <v>2.2799999999999998</v>
      </c>
      <c r="L10" s="31">
        <f>J10*D10</f>
        <v>2052</v>
      </c>
    </row>
    <row r="11" spans="1:13" s="32" customFormat="1" x14ac:dyDescent="0.25">
      <c r="A11" s="28">
        <v>1.3</v>
      </c>
      <c r="B11" s="29" t="s">
        <v>5</v>
      </c>
      <c r="C11" s="30" t="s">
        <v>3</v>
      </c>
      <c r="D11" s="31">
        <v>2.2799999999999998</v>
      </c>
      <c r="E11" s="31">
        <v>450</v>
      </c>
      <c r="F11" s="31">
        <v>3600</v>
      </c>
      <c r="G11" s="31">
        <f>E11*D11</f>
        <v>1026</v>
      </c>
      <c r="H11" s="31">
        <f>F11*D11</f>
        <v>8208</v>
      </c>
      <c r="I11" s="31">
        <v>1</v>
      </c>
      <c r="J11" s="31">
        <v>450</v>
      </c>
      <c r="K11" s="31">
        <f>I11*D11</f>
        <v>2.2799999999999998</v>
      </c>
      <c r="L11" s="31">
        <f>J11*D11</f>
        <v>1026</v>
      </c>
    </row>
    <row r="12" spans="1:13" s="32" customFormat="1" x14ac:dyDescent="0.25">
      <c r="A12" s="28">
        <v>1.4</v>
      </c>
      <c r="B12" s="29" t="s">
        <v>186</v>
      </c>
      <c r="C12" s="30" t="s">
        <v>3</v>
      </c>
      <c r="D12" s="31">
        <v>2.2799999999999998</v>
      </c>
      <c r="E12" s="31">
        <v>1100</v>
      </c>
      <c r="F12" s="31">
        <v>8800</v>
      </c>
      <c r="G12" s="31">
        <f>E12*D12</f>
        <v>2508</v>
      </c>
      <c r="H12" s="31">
        <f>F12*D12</f>
        <v>20064</v>
      </c>
      <c r="I12" s="31">
        <v>1</v>
      </c>
      <c r="J12" s="31">
        <v>1100</v>
      </c>
      <c r="K12" s="31">
        <f>I12*D12</f>
        <v>2.2799999999999998</v>
      </c>
      <c r="L12" s="31">
        <f>J12*D12</f>
        <v>2508</v>
      </c>
    </row>
    <row r="13" spans="1:13" s="32" customFormat="1" x14ac:dyDescent="0.25">
      <c r="A13" s="28">
        <v>1.5</v>
      </c>
      <c r="B13" s="29" t="s">
        <v>199</v>
      </c>
      <c r="C13" s="30" t="s">
        <v>3</v>
      </c>
      <c r="D13" s="31">
        <v>2.2799999999999998</v>
      </c>
      <c r="E13" s="31">
        <v>50</v>
      </c>
      <c r="F13" s="31">
        <v>400</v>
      </c>
      <c r="G13" s="31">
        <f>E13*D13</f>
        <v>113.99999999999999</v>
      </c>
      <c r="H13" s="31">
        <f>F13*D13</f>
        <v>911.99999999999989</v>
      </c>
      <c r="I13" s="31">
        <v>1</v>
      </c>
      <c r="J13" s="31">
        <v>50</v>
      </c>
      <c r="K13" s="31">
        <f>I13*D13</f>
        <v>2.2799999999999998</v>
      </c>
      <c r="L13" s="31">
        <f>J13*D13</f>
        <v>113.99999999999999</v>
      </c>
    </row>
    <row r="14" spans="1:13" s="8" customFormat="1" x14ac:dyDescent="0.25">
      <c r="A14" s="14">
        <v>2</v>
      </c>
      <c r="B14" s="15" t="s">
        <v>6</v>
      </c>
      <c r="C14" s="16"/>
      <c r="D14" s="17"/>
      <c r="E14" s="17">
        <f t="shared" ref="E14:F14" si="2">SUM(E15:E18)</f>
        <v>159000</v>
      </c>
      <c r="F14" s="17">
        <f t="shared" si="2"/>
        <v>1272000</v>
      </c>
      <c r="G14" s="17">
        <f>SUM(G15:G18)</f>
        <v>32436.000000000004</v>
      </c>
      <c r="H14" s="17">
        <f>SUM(H15:H18)</f>
        <v>259488.00000000003</v>
      </c>
      <c r="I14" s="17">
        <f t="shared" ref="I14:L14" si="3">SUM(I15:I18)</f>
        <v>4</v>
      </c>
      <c r="J14" s="17">
        <f t="shared" si="3"/>
        <v>159000</v>
      </c>
      <c r="K14" s="17">
        <f t="shared" si="3"/>
        <v>0.81600000000000006</v>
      </c>
      <c r="L14" s="17">
        <f t="shared" si="3"/>
        <v>32436.000000000004</v>
      </c>
      <c r="M14" s="58">
        <f>L14*1%</f>
        <v>324.36000000000007</v>
      </c>
    </row>
    <row r="15" spans="1:13" s="32" customFormat="1" x14ac:dyDescent="0.25">
      <c r="A15" s="28">
        <v>2.1</v>
      </c>
      <c r="B15" s="29" t="s">
        <v>7</v>
      </c>
      <c r="C15" s="30" t="s">
        <v>8</v>
      </c>
      <c r="D15" s="31">
        <v>0.20400000000000001</v>
      </c>
      <c r="E15" s="31">
        <v>53000</v>
      </c>
      <c r="F15" s="31">
        <v>424000</v>
      </c>
      <c r="G15" s="31">
        <f>E15*D15</f>
        <v>10812</v>
      </c>
      <c r="H15" s="31">
        <f>F15*D15</f>
        <v>86496</v>
      </c>
      <c r="I15" s="31">
        <v>1</v>
      </c>
      <c r="J15" s="31">
        <v>53000</v>
      </c>
      <c r="K15" s="31">
        <f>I15*D15</f>
        <v>0.20400000000000001</v>
      </c>
      <c r="L15" s="31">
        <f>J15*D15</f>
        <v>10812</v>
      </c>
    </row>
    <row r="16" spans="1:13" s="32" customFormat="1" x14ac:dyDescent="0.25">
      <c r="A16" s="28">
        <v>2.2000000000000002</v>
      </c>
      <c r="B16" s="29" t="s">
        <v>9</v>
      </c>
      <c r="C16" s="30" t="s">
        <v>8</v>
      </c>
      <c r="D16" s="31">
        <v>0.20400000000000001</v>
      </c>
      <c r="E16" s="31">
        <v>68700</v>
      </c>
      <c r="F16" s="31">
        <v>549600</v>
      </c>
      <c r="G16" s="31">
        <f>E16*D16</f>
        <v>14014.800000000001</v>
      </c>
      <c r="H16" s="31">
        <f>F16*D16</f>
        <v>112118.40000000001</v>
      </c>
      <c r="I16" s="31">
        <v>1</v>
      </c>
      <c r="J16" s="31">
        <v>68700</v>
      </c>
      <c r="K16" s="31">
        <f>I16*D16</f>
        <v>0.20400000000000001</v>
      </c>
      <c r="L16" s="31">
        <f>J16*D16</f>
        <v>14014.800000000001</v>
      </c>
    </row>
    <row r="17" spans="1:13" s="32" customFormat="1" x14ac:dyDescent="0.25">
      <c r="A17" s="28">
        <v>2.2999999999999998</v>
      </c>
      <c r="B17" s="29" t="s">
        <v>10</v>
      </c>
      <c r="C17" s="30" t="s">
        <v>8</v>
      </c>
      <c r="D17" s="31">
        <v>0.20400000000000001</v>
      </c>
      <c r="E17" s="31">
        <v>35200</v>
      </c>
      <c r="F17" s="31">
        <v>281600</v>
      </c>
      <c r="G17" s="31">
        <f>E17*D17</f>
        <v>7180.8</v>
      </c>
      <c r="H17" s="31">
        <f>F17*D17</f>
        <v>57446.400000000001</v>
      </c>
      <c r="I17" s="31">
        <v>1</v>
      </c>
      <c r="J17" s="31">
        <v>35200</v>
      </c>
      <c r="K17" s="31">
        <f>I17*D17</f>
        <v>0.20400000000000001</v>
      </c>
      <c r="L17" s="31">
        <f>J17*D17</f>
        <v>7180.8</v>
      </c>
    </row>
    <row r="18" spans="1:13" s="32" customFormat="1" x14ac:dyDescent="0.25">
      <c r="A18" s="28">
        <v>2.4</v>
      </c>
      <c r="B18" s="29" t="s">
        <v>11</v>
      </c>
      <c r="C18" s="30" t="s">
        <v>8</v>
      </c>
      <c r="D18" s="31">
        <v>0.20400000000000001</v>
      </c>
      <c r="E18" s="31">
        <v>2100</v>
      </c>
      <c r="F18" s="31">
        <v>16800</v>
      </c>
      <c r="G18" s="31">
        <f>E18*D18</f>
        <v>428.40000000000003</v>
      </c>
      <c r="H18" s="31">
        <f>F18*D18</f>
        <v>3427.2000000000003</v>
      </c>
      <c r="I18" s="31">
        <v>1</v>
      </c>
      <c r="J18" s="31">
        <v>2100</v>
      </c>
      <c r="K18" s="31">
        <f>I18*D18</f>
        <v>0.20400000000000001</v>
      </c>
      <c r="L18" s="31">
        <f>J18*D18</f>
        <v>428.40000000000003</v>
      </c>
    </row>
    <row r="19" spans="1:13" s="8" customFormat="1" x14ac:dyDescent="0.25">
      <c r="A19" s="14">
        <v>3</v>
      </c>
      <c r="B19" s="15" t="s">
        <v>12</v>
      </c>
      <c r="C19" s="16"/>
      <c r="D19" s="17"/>
      <c r="E19" s="17">
        <f t="shared" ref="E19:F19" si="4">SUM(E20:E25)</f>
        <v>330</v>
      </c>
      <c r="F19" s="17">
        <f t="shared" si="4"/>
        <v>2640</v>
      </c>
      <c r="G19" s="17">
        <f>SUM(G20:G25)</f>
        <v>6930</v>
      </c>
      <c r="H19" s="17">
        <f>SUM(H20:H25)</f>
        <v>55440</v>
      </c>
      <c r="I19" s="17">
        <f t="shared" ref="I19:L19" si="5">SUM(I20:I25)</f>
        <v>6</v>
      </c>
      <c r="J19" s="17">
        <f t="shared" si="5"/>
        <v>330</v>
      </c>
      <c r="K19" s="17">
        <f t="shared" si="5"/>
        <v>162</v>
      </c>
      <c r="L19" s="17">
        <f t="shared" si="5"/>
        <v>6930</v>
      </c>
      <c r="M19" s="58">
        <f>L19*1%</f>
        <v>69.3</v>
      </c>
    </row>
    <row r="20" spans="1:13" s="32" customFormat="1" x14ac:dyDescent="0.25">
      <c r="A20" s="28">
        <v>3.1</v>
      </c>
      <c r="B20" s="29" t="s">
        <v>340</v>
      </c>
      <c r="C20" s="30" t="s">
        <v>8</v>
      </c>
      <c r="D20" s="31">
        <v>30</v>
      </c>
      <c r="E20" s="31">
        <v>100</v>
      </c>
      <c r="F20" s="31">
        <v>800</v>
      </c>
      <c r="G20" s="31">
        <f t="shared" ref="G20:G26" si="6">E20*D20</f>
        <v>3000</v>
      </c>
      <c r="H20" s="31">
        <f t="shared" ref="H20:H26" si="7">F20*D20</f>
        <v>24000</v>
      </c>
      <c r="I20" s="31">
        <v>1</v>
      </c>
      <c r="J20" s="31">
        <v>100</v>
      </c>
      <c r="K20" s="31">
        <f t="shared" ref="K20:K26" si="8">I20*D20</f>
        <v>30</v>
      </c>
      <c r="L20" s="31">
        <f t="shared" ref="L20:L26" si="9">J20*D20</f>
        <v>3000</v>
      </c>
    </row>
    <row r="21" spans="1:13" s="32" customFormat="1" x14ac:dyDescent="0.25">
      <c r="A21" s="28">
        <v>3.2</v>
      </c>
      <c r="B21" s="51" t="s">
        <v>339</v>
      </c>
      <c r="C21" s="30" t="s">
        <v>8</v>
      </c>
      <c r="D21" s="31">
        <v>30</v>
      </c>
      <c r="E21" s="31">
        <v>50</v>
      </c>
      <c r="F21" s="31">
        <v>400</v>
      </c>
      <c r="G21" s="31">
        <f t="shared" si="6"/>
        <v>1500</v>
      </c>
      <c r="H21" s="31">
        <f t="shared" si="7"/>
        <v>12000</v>
      </c>
      <c r="I21" s="31">
        <v>1</v>
      </c>
      <c r="J21" s="31">
        <v>50</v>
      </c>
      <c r="K21" s="31">
        <f t="shared" si="8"/>
        <v>30</v>
      </c>
      <c r="L21" s="31">
        <f t="shared" si="9"/>
        <v>1500</v>
      </c>
    </row>
    <row r="22" spans="1:13" s="32" customFormat="1" ht="31.5" x14ac:dyDescent="0.25">
      <c r="A22" s="28">
        <v>3.3</v>
      </c>
      <c r="B22" s="29" t="s">
        <v>341</v>
      </c>
      <c r="C22" s="30" t="s">
        <v>8</v>
      </c>
      <c r="D22" s="31">
        <v>12</v>
      </c>
      <c r="E22" s="31">
        <v>50</v>
      </c>
      <c r="F22" s="31">
        <v>400</v>
      </c>
      <c r="G22" s="31">
        <f t="shared" si="6"/>
        <v>600</v>
      </c>
      <c r="H22" s="31">
        <f t="shared" si="7"/>
        <v>4800</v>
      </c>
      <c r="I22" s="31">
        <v>1</v>
      </c>
      <c r="J22" s="31">
        <v>50</v>
      </c>
      <c r="K22" s="31">
        <f t="shared" si="8"/>
        <v>12</v>
      </c>
      <c r="L22" s="31">
        <f t="shared" si="9"/>
        <v>600</v>
      </c>
    </row>
    <row r="23" spans="1:13" s="32" customFormat="1" ht="31.5" x14ac:dyDescent="0.25">
      <c r="A23" s="28">
        <v>3.4</v>
      </c>
      <c r="B23" s="29" t="s">
        <v>342</v>
      </c>
      <c r="C23" s="30" t="s">
        <v>8</v>
      </c>
      <c r="D23" s="31">
        <v>12</v>
      </c>
      <c r="E23" s="31">
        <v>100</v>
      </c>
      <c r="F23" s="31">
        <v>800</v>
      </c>
      <c r="G23" s="31">
        <f t="shared" si="6"/>
        <v>1200</v>
      </c>
      <c r="H23" s="31">
        <f t="shared" si="7"/>
        <v>9600</v>
      </c>
      <c r="I23" s="31">
        <v>1</v>
      </c>
      <c r="J23" s="31">
        <v>100</v>
      </c>
      <c r="K23" s="31">
        <f t="shared" si="8"/>
        <v>12</v>
      </c>
      <c r="L23" s="31">
        <f t="shared" si="9"/>
        <v>1200</v>
      </c>
    </row>
    <row r="24" spans="1:13" s="32" customFormat="1" ht="31.5" x14ac:dyDescent="0.25">
      <c r="A24" s="28">
        <v>3.5</v>
      </c>
      <c r="B24" s="29" t="s">
        <v>342</v>
      </c>
      <c r="C24" s="30" t="s">
        <v>8</v>
      </c>
      <c r="D24" s="31">
        <v>12</v>
      </c>
      <c r="E24" s="31">
        <v>25</v>
      </c>
      <c r="F24" s="31">
        <v>200</v>
      </c>
      <c r="G24" s="31">
        <f t="shared" si="6"/>
        <v>300</v>
      </c>
      <c r="H24" s="31">
        <f t="shared" si="7"/>
        <v>2400</v>
      </c>
      <c r="I24" s="31">
        <v>1</v>
      </c>
      <c r="J24" s="31">
        <v>25</v>
      </c>
      <c r="K24" s="31">
        <f t="shared" si="8"/>
        <v>12</v>
      </c>
      <c r="L24" s="31">
        <f t="shared" si="9"/>
        <v>300</v>
      </c>
    </row>
    <row r="25" spans="1:13" s="32" customFormat="1" ht="31.5" x14ac:dyDescent="0.25">
      <c r="A25" s="28">
        <v>3.6</v>
      </c>
      <c r="B25" s="51" t="s">
        <v>343</v>
      </c>
      <c r="C25" s="30" t="s">
        <v>8</v>
      </c>
      <c r="D25" s="31">
        <v>66</v>
      </c>
      <c r="E25" s="31">
        <v>5</v>
      </c>
      <c r="F25" s="31">
        <v>40</v>
      </c>
      <c r="G25" s="31">
        <f t="shared" si="6"/>
        <v>330</v>
      </c>
      <c r="H25" s="31">
        <f t="shared" si="7"/>
        <v>2640</v>
      </c>
      <c r="I25" s="31">
        <v>1</v>
      </c>
      <c r="J25" s="31">
        <v>5</v>
      </c>
      <c r="K25" s="31">
        <f t="shared" si="8"/>
        <v>66</v>
      </c>
      <c r="L25" s="31">
        <f t="shared" si="9"/>
        <v>330</v>
      </c>
    </row>
    <row r="26" spans="1:13" s="8" customFormat="1" x14ac:dyDescent="0.25">
      <c r="A26" s="14">
        <v>4</v>
      </c>
      <c r="B26" s="15" t="s">
        <v>223</v>
      </c>
      <c r="C26" s="16" t="s">
        <v>8</v>
      </c>
      <c r="D26" s="17">
        <v>84</v>
      </c>
      <c r="E26" s="17">
        <v>3</v>
      </c>
      <c r="F26" s="17">
        <v>24</v>
      </c>
      <c r="G26" s="17">
        <f t="shared" si="6"/>
        <v>252</v>
      </c>
      <c r="H26" s="17">
        <f t="shared" si="7"/>
        <v>2016</v>
      </c>
      <c r="I26" s="17">
        <v>1</v>
      </c>
      <c r="J26" s="17">
        <v>3</v>
      </c>
      <c r="K26" s="17">
        <f t="shared" si="8"/>
        <v>84</v>
      </c>
      <c r="L26" s="17">
        <f t="shared" si="9"/>
        <v>252</v>
      </c>
      <c r="M26" s="58">
        <f t="shared" ref="M26:M27" si="10">L26*1%</f>
        <v>2.52</v>
      </c>
    </row>
    <row r="27" spans="1:13" s="8" customFormat="1" x14ac:dyDescent="0.25">
      <c r="A27" s="14">
        <v>5</v>
      </c>
      <c r="B27" s="15" t="s">
        <v>13</v>
      </c>
      <c r="C27" s="16"/>
      <c r="D27" s="17"/>
      <c r="E27" s="17">
        <f t="shared" ref="E27:F27" si="11">SUM(E28:E33)</f>
        <v>5500</v>
      </c>
      <c r="F27" s="17">
        <f t="shared" si="11"/>
        <v>44000</v>
      </c>
      <c r="G27" s="17">
        <f>SUM(G28:G33)</f>
        <v>5172</v>
      </c>
      <c r="H27" s="17">
        <f>SUM(H28:H33)</f>
        <v>41376</v>
      </c>
      <c r="I27" s="17">
        <f t="shared" ref="I27:L27" si="12">SUM(I28:I33)</f>
        <v>6</v>
      </c>
      <c r="J27" s="17">
        <f t="shared" si="12"/>
        <v>5500</v>
      </c>
      <c r="K27" s="17">
        <f t="shared" si="12"/>
        <v>5.5200000000000005</v>
      </c>
      <c r="L27" s="17">
        <f t="shared" si="12"/>
        <v>5172</v>
      </c>
      <c r="M27" s="58">
        <f t="shared" si="10"/>
        <v>51.72</v>
      </c>
    </row>
    <row r="28" spans="1:13" s="32" customFormat="1" x14ac:dyDescent="0.25">
      <c r="A28" s="28">
        <v>5.0999999999999996</v>
      </c>
      <c r="B28" s="29" t="s">
        <v>237</v>
      </c>
      <c r="C28" s="30" t="s">
        <v>8</v>
      </c>
      <c r="D28" s="31">
        <v>0.36</v>
      </c>
      <c r="E28" s="31">
        <v>400</v>
      </c>
      <c r="F28" s="31">
        <v>3200</v>
      </c>
      <c r="G28" s="31">
        <f t="shared" ref="G28:G33" si="13">E28*D28</f>
        <v>144</v>
      </c>
      <c r="H28" s="31">
        <f t="shared" ref="H28:H34" si="14">F28*D28</f>
        <v>1152</v>
      </c>
      <c r="I28" s="31">
        <v>1</v>
      </c>
      <c r="J28" s="31">
        <v>400</v>
      </c>
      <c r="K28" s="31">
        <f t="shared" ref="K28:K34" si="15">I28*D28</f>
        <v>0.36</v>
      </c>
      <c r="L28" s="31">
        <f t="shared" ref="L28:L34" si="16">J28*D28</f>
        <v>144</v>
      </c>
    </row>
    <row r="29" spans="1:13" s="32" customFormat="1" x14ac:dyDescent="0.25">
      <c r="A29" s="28">
        <v>5.2</v>
      </c>
      <c r="B29" s="29" t="s">
        <v>236</v>
      </c>
      <c r="C29" s="30" t="s">
        <v>8</v>
      </c>
      <c r="D29" s="31">
        <v>0.36</v>
      </c>
      <c r="E29" s="31">
        <v>1300</v>
      </c>
      <c r="F29" s="31">
        <v>10400</v>
      </c>
      <c r="G29" s="31">
        <f t="shared" si="13"/>
        <v>468</v>
      </c>
      <c r="H29" s="31">
        <f t="shared" si="14"/>
        <v>3744</v>
      </c>
      <c r="I29" s="31">
        <v>1</v>
      </c>
      <c r="J29" s="31">
        <v>1300</v>
      </c>
      <c r="K29" s="31">
        <f t="shared" si="15"/>
        <v>0.36</v>
      </c>
      <c r="L29" s="31">
        <f t="shared" si="16"/>
        <v>468</v>
      </c>
    </row>
    <row r="30" spans="1:13" s="32" customFormat="1" x14ac:dyDescent="0.25">
      <c r="A30" s="28">
        <v>5.3</v>
      </c>
      <c r="B30" s="29" t="s">
        <v>14</v>
      </c>
      <c r="C30" s="30" t="s">
        <v>8</v>
      </c>
      <c r="D30" s="31">
        <v>1.2</v>
      </c>
      <c r="E30" s="31">
        <v>2900</v>
      </c>
      <c r="F30" s="31">
        <v>23200</v>
      </c>
      <c r="G30" s="31">
        <f t="shared" si="13"/>
        <v>3480</v>
      </c>
      <c r="H30" s="31">
        <f t="shared" si="14"/>
        <v>27840</v>
      </c>
      <c r="I30" s="31">
        <v>1</v>
      </c>
      <c r="J30" s="31">
        <v>2900</v>
      </c>
      <c r="K30" s="31">
        <f t="shared" si="15"/>
        <v>1.2</v>
      </c>
      <c r="L30" s="31">
        <f t="shared" si="16"/>
        <v>3480</v>
      </c>
    </row>
    <row r="31" spans="1:13" s="32" customFormat="1" x14ac:dyDescent="0.25">
      <c r="A31" s="28">
        <v>5.4</v>
      </c>
      <c r="B31" s="29" t="s">
        <v>133</v>
      </c>
      <c r="C31" s="30" t="s">
        <v>8</v>
      </c>
      <c r="D31" s="31">
        <v>1.2</v>
      </c>
      <c r="E31" s="31">
        <v>300</v>
      </c>
      <c r="F31" s="31">
        <v>2400</v>
      </c>
      <c r="G31" s="31">
        <f t="shared" si="13"/>
        <v>360</v>
      </c>
      <c r="H31" s="31">
        <f t="shared" si="14"/>
        <v>2880</v>
      </c>
      <c r="I31" s="31">
        <v>1</v>
      </c>
      <c r="J31" s="31">
        <v>300</v>
      </c>
      <c r="K31" s="31">
        <f t="shared" si="15"/>
        <v>1.2</v>
      </c>
      <c r="L31" s="31">
        <f t="shared" si="16"/>
        <v>360</v>
      </c>
    </row>
    <row r="32" spans="1:13" s="32" customFormat="1" x14ac:dyDescent="0.25">
      <c r="A32" s="28">
        <v>5.5</v>
      </c>
      <c r="B32" s="29" t="s">
        <v>15</v>
      </c>
      <c r="C32" s="30" t="s">
        <v>8</v>
      </c>
      <c r="D32" s="31">
        <v>1.2</v>
      </c>
      <c r="E32" s="31">
        <v>400</v>
      </c>
      <c r="F32" s="31">
        <v>3200</v>
      </c>
      <c r="G32" s="31">
        <f t="shared" si="13"/>
        <v>480</v>
      </c>
      <c r="H32" s="31">
        <f t="shared" si="14"/>
        <v>3840</v>
      </c>
      <c r="I32" s="31">
        <v>1</v>
      </c>
      <c r="J32" s="31">
        <v>400</v>
      </c>
      <c r="K32" s="31">
        <f t="shared" si="15"/>
        <v>1.2</v>
      </c>
      <c r="L32" s="31">
        <f t="shared" si="16"/>
        <v>480</v>
      </c>
    </row>
    <row r="33" spans="1:13" s="32" customFormat="1" x14ac:dyDescent="0.25">
      <c r="A33" s="28">
        <v>5.6</v>
      </c>
      <c r="B33" s="29" t="s">
        <v>229</v>
      </c>
      <c r="C33" s="30" t="s">
        <v>8</v>
      </c>
      <c r="D33" s="31">
        <v>1.2</v>
      </c>
      <c r="E33" s="31">
        <v>200</v>
      </c>
      <c r="F33" s="31">
        <v>1600</v>
      </c>
      <c r="G33" s="31">
        <f t="shared" si="13"/>
        <v>240</v>
      </c>
      <c r="H33" s="31">
        <f t="shared" si="14"/>
        <v>1920</v>
      </c>
      <c r="I33" s="31">
        <v>1</v>
      </c>
      <c r="J33" s="31">
        <v>200</v>
      </c>
      <c r="K33" s="31">
        <f t="shared" si="15"/>
        <v>1.2</v>
      </c>
      <c r="L33" s="31">
        <f t="shared" si="16"/>
        <v>240</v>
      </c>
    </row>
    <row r="34" spans="1:13" s="8" customFormat="1" x14ac:dyDescent="0.25">
      <c r="A34" s="14">
        <v>6</v>
      </c>
      <c r="B34" s="15" t="s">
        <v>230</v>
      </c>
      <c r="C34" s="16" t="s">
        <v>8</v>
      </c>
      <c r="D34" s="17">
        <v>0.96</v>
      </c>
      <c r="E34" s="17">
        <v>500</v>
      </c>
      <c r="F34" s="17">
        <v>4000</v>
      </c>
      <c r="G34" s="17">
        <f>E34*D34</f>
        <v>480</v>
      </c>
      <c r="H34" s="17">
        <f t="shared" si="14"/>
        <v>3840</v>
      </c>
      <c r="I34" s="17">
        <v>1</v>
      </c>
      <c r="J34" s="17">
        <v>500</v>
      </c>
      <c r="K34" s="17">
        <f t="shared" si="15"/>
        <v>0.96</v>
      </c>
      <c r="L34" s="17">
        <f t="shared" si="16"/>
        <v>480</v>
      </c>
      <c r="M34" s="58">
        <f t="shared" ref="M34:M35" si="17">L34*1%</f>
        <v>4.8</v>
      </c>
    </row>
    <row r="35" spans="1:13" s="8" customFormat="1" x14ac:dyDescent="0.25">
      <c r="A35" s="14">
        <v>7</v>
      </c>
      <c r="B35" s="15" t="s">
        <v>132</v>
      </c>
      <c r="C35" s="16"/>
      <c r="D35" s="17"/>
      <c r="E35" s="17">
        <f t="shared" ref="E35:L35" si="18">SUM(E36:E37)</f>
        <v>700</v>
      </c>
      <c r="F35" s="17">
        <f>SUM(F36:F37)</f>
        <v>5600</v>
      </c>
      <c r="G35" s="17">
        <f>SUM(G36:G37)</f>
        <v>840</v>
      </c>
      <c r="H35" s="17">
        <f>SUM(H36:H37)</f>
        <v>6720</v>
      </c>
      <c r="I35" s="17">
        <f t="shared" si="18"/>
        <v>2</v>
      </c>
      <c r="J35" s="17">
        <f t="shared" si="18"/>
        <v>700</v>
      </c>
      <c r="K35" s="17">
        <f t="shared" si="18"/>
        <v>2.4</v>
      </c>
      <c r="L35" s="17">
        <f t="shared" si="18"/>
        <v>840</v>
      </c>
      <c r="M35" s="58">
        <f t="shared" si="17"/>
        <v>8.4</v>
      </c>
    </row>
    <row r="36" spans="1:13" s="32" customFormat="1" x14ac:dyDescent="0.25">
      <c r="A36" s="28">
        <v>7.1</v>
      </c>
      <c r="B36" s="29" t="s">
        <v>113</v>
      </c>
      <c r="C36" s="30" t="s">
        <v>8</v>
      </c>
      <c r="D36" s="31">
        <v>1.2</v>
      </c>
      <c r="E36" s="31">
        <v>100</v>
      </c>
      <c r="F36" s="31">
        <v>800</v>
      </c>
      <c r="G36" s="31">
        <f>E36*D36</f>
        <v>120</v>
      </c>
      <c r="H36" s="31">
        <f>F36*D36</f>
        <v>960</v>
      </c>
      <c r="I36" s="31">
        <v>1</v>
      </c>
      <c r="J36" s="31">
        <v>100</v>
      </c>
      <c r="K36" s="31">
        <f>I36*D36</f>
        <v>1.2</v>
      </c>
      <c r="L36" s="31">
        <f>J36*D36</f>
        <v>120</v>
      </c>
    </row>
    <row r="37" spans="1:13" s="32" customFormat="1" x14ac:dyDescent="0.25">
      <c r="A37" s="28">
        <v>7.1999999999999993</v>
      </c>
      <c r="B37" s="29" t="s">
        <v>106</v>
      </c>
      <c r="C37" s="30" t="s">
        <v>8</v>
      </c>
      <c r="D37" s="31">
        <v>1.2</v>
      </c>
      <c r="E37" s="31">
        <v>600</v>
      </c>
      <c r="F37" s="31">
        <v>4800</v>
      </c>
      <c r="G37" s="31">
        <f>E37*D37</f>
        <v>720</v>
      </c>
      <c r="H37" s="31">
        <f>F37*D37</f>
        <v>5760</v>
      </c>
      <c r="I37" s="31">
        <v>1</v>
      </c>
      <c r="J37" s="31">
        <v>600</v>
      </c>
      <c r="K37" s="31">
        <f>I37*D37</f>
        <v>1.2</v>
      </c>
      <c r="L37" s="31">
        <f>J37*D37</f>
        <v>720</v>
      </c>
    </row>
    <row r="38" spans="1:13" s="8" customFormat="1" x14ac:dyDescent="0.25">
      <c r="A38" s="14">
        <v>8</v>
      </c>
      <c r="B38" s="15" t="s">
        <v>107</v>
      </c>
      <c r="C38" s="16" t="s">
        <v>8</v>
      </c>
      <c r="D38" s="17">
        <v>0.432</v>
      </c>
      <c r="E38" s="17">
        <v>1550</v>
      </c>
      <c r="F38" s="17">
        <v>12400</v>
      </c>
      <c r="G38" s="17">
        <f>E38*D38</f>
        <v>669.6</v>
      </c>
      <c r="H38" s="17">
        <f>F38*D38</f>
        <v>5356.8</v>
      </c>
      <c r="I38" s="17">
        <v>1</v>
      </c>
      <c r="J38" s="17">
        <v>1550</v>
      </c>
      <c r="K38" s="17">
        <f>I38*D38</f>
        <v>0.432</v>
      </c>
      <c r="L38" s="17">
        <f>J38*D38</f>
        <v>669.6</v>
      </c>
      <c r="M38" s="58">
        <f t="shared" ref="M38:M40" si="19">L38*1%</f>
        <v>6.6960000000000006</v>
      </c>
    </row>
    <row r="39" spans="1:13" s="8" customFormat="1" x14ac:dyDescent="0.25">
      <c r="A39" s="14">
        <v>9</v>
      </c>
      <c r="B39" s="15" t="s">
        <v>136</v>
      </c>
      <c r="C39" s="16" t="s">
        <v>8</v>
      </c>
      <c r="D39" s="17">
        <v>0.36</v>
      </c>
      <c r="E39" s="17">
        <v>500</v>
      </c>
      <c r="F39" s="17">
        <v>4000</v>
      </c>
      <c r="G39" s="17">
        <f>E39*D39</f>
        <v>180</v>
      </c>
      <c r="H39" s="17">
        <f>F39*D39</f>
        <v>1440</v>
      </c>
      <c r="I39" s="17">
        <v>1</v>
      </c>
      <c r="J39" s="17">
        <v>500</v>
      </c>
      <c r="K39" s="17">
        <f>I39*D39</f>
        <v>0.36</v>
      </c>
      <c r="L39" s="17">
        <f>J39*D39</f>
        <v>180</v>
      </c>
      <c r="M39" s="58">
        <f t="shared" si="19"/>
        <v>1.8</v>
      </c>
    </row>
    <row r="40" spans="1:13" s="8" customFormat="1" x14ac:dyDescent="0.25">
      <c r="A40" s="14">
        <v>10</v>
      </c>
      <c r="B40" s="15" t="s">
        <v>16</v>
      </c>
      <c r="C40" s="16"/>
      <c r="D40" s="17"/>
      <c r="E40" s="17">
        <f t="shared" ref="E40:L40" si="20">SUM(E41:E47)</f>
        <v>15200</v>
      </c>
      <c r="F40" s="17">
        <f t="shared" si="20"/>
        <v>121600</v>
      </c>
      <c r="G40" s="17">
        <f>SUM(G41:G47)</f>
        <v>15120</v>
      </c>
      <c r="H40" s="17">
        <f>SUM(H41:H47)</f>
        <v>120960</v>
      </c>
      <c r="I40" s="17">
        <f t="shared" si="20"/>
        <v>7</v>
      </c>
      <c r="J40" s="17">
        <f t="shared" si="20"/>
        <v>15200</v>
      </c>
      <c r="K40" s="17">
        <f t="shared" si="20"/>
        <v>9.36</v>
      </c>
      <c r="L40" s="17">
        <f t="shared" si="20"/>
        <v>15120</v>
      </c>
      <c r="M40" s="58">
        <f t="shared" si="19"/>
        <v>151.20000000000002</v>
      </c>
    </row>
    <row r="41" spans="1:13" s="32" customFormat="1" x14ac:dyDescent="0.25">
      <c r="A41" s="28">
        <v>10.1</v>
      </c>
      <c r="B41" s="29" t="s">
        <v>117</v>
      </c>
      <c r="C41" s="30" t="s">
        <v>8</v>
      </c>
      <c r="D41" s="31">
        <v>0.96</v>
      </c>
      <c r="E41" s="31">
        <v>100</v>
      </c>
      <c r="F41" s="31">
        <v>800</v>
      </c>
      <c r="G41" s="31">
        <f t="shared" ref="G41:G47" si="21">E41*D41</f>
        <v>96</v>
      </c>
      <c r="H41" s="31">
        <f t="shared" ref="H41:H47" si="22">F41*D41</f>
        <v>768</v>
      </c>
      <c r="I41" s="31">
        <v>1</v>
      </c>
      <c r="J41" s="31">
        <v>100</v>
      </c>
      <c r="K41" s="31">
        <f t="shared" ref="K41:K47" si="23">I41*D41</f>
        <v>0.96</v>
      </c>
      <c r="L41" s="31">
        <f t="shared" ref="L41:L47" si="24">J41*D41</f>
        <v>96</v>
      </c>
    </row>
    <row r="42" spans="1:13" s="32" customFormat="1" x14ac:dyDescent="0.25">
      <c r="A42" s="28">
        <v>10.199999999999999</v>
      </c>
      <c r="B42" s="29" t="s">
        <v>17</v>
      </c>
      <c r="C42" s="30" t="s">
        <v>8</v>
      </c>
      <c r="D42" s="31">
        <v>0.96</v>
      </c>
      <c r="E42" s="31">
        <v>900</v>
      </c>
      <c r="F42" s="31">
        <v>7200</v>
      </c>
      <c r="G42" s="31">
        <f t="shared" si="21"/>
        <v>864</v>
      </c>
      <c r="H42" s="31">
        <f t="shared" si="22"/>
        <v>6912</v>
      </c>
      <c r="I42" s="31">
        <v>1</v>
      </c>
      <c r="J42" s="31">
        <v>900</v>
      </c>
      <c r="K42" s="31">
        <f t="shared" si="23"/>
        <v>0.96</v>
      </c>
      <c r="L42" s="31">
        <f t="shared" si="24"/>
        <v>864</v>
      </c>
    </row>
    <row r="43" spans="1:13" s="32" customFormat="1" x14ac:dyDescent="0.25">
      <c r="A43" s="28">
        <v>10.3</v>
      </c>
      <c r="B43" s="29" t="s">
        <v>18</v>
      </c>
      <c r="C43" s="30" t="s">
        <v>8</v>
      </c>
      <c r="D43" s="31">
        <v>0.96</v>
      </c>
      <c r="E43" s="31">
        <v>1900</v>
      </c>
      <c r="F43" s="31">
        <v>15200</v>
      </c>
      <c r="G43" s="31">
        <f t="shared" si="21"/>
        <v>1824</v>
      </c>
      <c r="H43" s="31">
        <f t="shared" si="22"/>
        <v>14592</v>
      </c>
      <c r="I43" s="31">
        <v>1</v>
      </c>
      <c r="J43" s="31">
        <v>1900</v>
      </c>
      <c r="K43" s="31">
        <f t="shared" si="23"/>
        <v>0.96</v>
      </c>
      <c r="L43" s="31">
        <f t="shared" si="24"/>
        <v>1824</v>
      </c>
    </row>
    <row r="44" spans="1:13" s="32" customFormat="1" x14ac:dyDescent="0.25">
      <c r="A44" s="28">
        <v>10.4</v>
      </c>
      <c r="B44" s="29" t="s">
        <v>143</v>
      </c>
      <c r="C44" s="30" t="s">
        <v>8</v>
      </c>
      <c r="D44" s="31">
        <v>3.5999999999999996</v>
      </c>
      <c r="E44" s="31">
        <v>200</v>
      </c>
      <c r="F44" s="31">
        <v>1600</v>
      </c>
      <c r="G44" s="31">
        <f t="shared" si="21"/>
        <v>719.99999999999989</v>
      </c>
      <c r="H44" s="31">
        <f t="shared" si="22"/>
        <v>5759.9999999999991</v>
      </c>
      <c r="I44" s="31">
        <v>1</v>
      </c>
      <c r="J44" s="31">
        <v>200</v>
      </c>
      <c r="K44" s="31">
        <f t="shared" si="23"/>
        <v>3.5999999999999996</v>
      </c>
      <c r="L44" s="31">
        <f t="shared" si="24"/>
        <v>719.99999999999989</v>
      </c>
    </row>
    <row r="45" spans="1:13" s="32" customFormat="1" x14ac:dyDescent="0.25">
      <c r="A45" s="28">
        <v>10.5</v>
      </c>
      <c r="B45" s="29" t="s">
        <v>19</v>
      </c>
      <c r="C45" s="30" t="s">
        <v>8</v>
      </c>
      <c r="D45" s="31">
        <v>0.96</v>
      </c>
      <c r="E45" s="31">
        <v>6600</v>
      </c>
      <c r="F45" s="31">
        <v>52800</v>
      </c>
      <c r="G45" s="31">
        <f t="shared" si="21"/>
        <v>6336</v>
      </c>
      <c r="H45" s="31">
        <f t="shared" si="22"/>
        <v>50688</v>
      </c>
      <c r="I45" s="31">
        <v>1</v>
      </c>
      <c r="J45" s="31">
        <v>6600</v>
      </c>
      <c r="K45" s="31">
        <f t="shared" si="23"/>
        <v>0.96</v>
      </c>
      <c r="L45" s="31">
        <f t="shared" si="24"/>
        <v>6336</v>
      </c>
    </row>
    <row r="46" spans="1:13" s="32" customFormat="1" x14ac:dyDescent="0.25">
      <c r="A46" s="28">
        <v>10.6</v>
      </c>
      <c r="B46" s="29" t="s">
        <v>20</v>
      </c>
      <c r="C46" s="30" t="s">
        <v>8</v>
      </c>
      <c r="D46" s="31">
        <v>0.96</v>
      </c>
      <c r="E46" s="31">
        <v>3700</v>
      </c>
      <c r="F46" s="31">
        <v>29600</v>
      </c>
      <c r="G46" s="31">
        <f t="shared" si="21"/>
        <v>3552</v>
      </c>
      <c r="H46" s="31">
        <f t="shared" si="22"/>
        <v>28416</v>
      </c>
      <c r="I46" s="31">
        <v>1</v>
      </c>
      <c r="J46" s="31">
        <v>3700</v>
      </c>
      <c r="K46" s="31">
        <f t="shared" si="23"/>
        <v>0.96</v>
      </c>
      <c r="L46" s="31">
        <f t="shared" si="24"/>
        <v>3552</v>
      </c>
    </row>
    <row r="47" spans="1:13" s="32" customFormat="1" x14ac:dyDescent="0.25">
      <c r="A47" s="28">
        <v>10.7</v>
      </c>
      <c r="B47" s="29" t="s">
        <v>21</v>
      </c>
      <c r="C47" s="30" t="s">
        <v>8</v>
      </c>
      <c r="D47" s="31">
        <v>0.96</v>
      </c>
      <c r="E47" s="31">
        <v>1800</v>
      </c>
      <c r="F47" s="31">
        <v>14400</v>
      </c>
      <c r="G47" s="31">
        <f t="shared" si="21"/>
        <v>1728</v>
      </c>
      <c r="H47" s="31">
        <f t="shared" si="22"/>
        <v>13824</v>
      </c>
      <c r="I47" s="31">
        <v>1</v>
      </c>
      <c r="J47" s="31">
        <v>1800</v>
      </c>
      <c r="K47" s="31">
        <f t="shared" si="23"/>
        <v>0.96</v>
      </c>
      <c r="L47" s="31">
        <f t="shared" si="24"/>
        <v>1728</v>
      </c>
    </row>
    <row r="48" spans="1:13" s="8" customFormat="1" x14ac:dyDescent="0.25">
      <c r="A48" s="14">
        <v>11</v>
      </c>
      <c r="B48" s="15" t="s">
        <v>22</v>
      </c>
      <c r="C48" s="16"/>
      <c r="D48" s="17"/>
      <c r="E48" s="17">
        <f t="shared" ref="E48:L48" si="25">SUM(E49:E57)</f>
        <v>73875</v>
      </c>
      <c r="F48" s="17">
        <f t="shared" si="25"/>
        <v>591000</v>
      </c>
      <c r="G48" s="17">
        <f>SUM(G49:G57)</f>
        <v>34644</v>
      </c>
      <c r="H48" s="17">
        <f>SUM(H49:H57)</f>
        <v>277152</v>
      </c>
      <c r="I48" s="17">
        <f t="shared" si="25"/>
        <v>9</v>
      </c>
      <c r="J48" s="17">
        <f t="shared" si="25"/>
        <v>73875</v>
      </c>
      <c r="K48" s="17">
        <f t="shared" si="25"/>
        <v>4.1999999999999993</v>
      </c>
      <c r="L48" s="17">
        <f t="shared" si="25"/>
        <v>34644</v>
      </c>
      <c r="M48" s="58">
        <f>L48*1%</f>
        <v>346.44</v>
      </c>
    </row>
    <row r="49" spans="1:13" s="32" customFormat="1" x14ac:dyDescent="0.25">
      <c r="A49" s="28">
        <v>11.1</v>
      </c>
      <c r="B49" s="29" t="s">
        <v>248</v>
      </c>
      <c r="C49" s="30" t="s">
        <v>8</v>
      </c>
      <c r="D49" s="31">
        <v>0.36</v>
      </c>
      <c r="E49" s="31">
        <v>3200</v>
      </c>
      <c r="F49" s="31">
        <v>25600</v>
      </c>
      <c r="G49" s="31">
        <f t="shared" ref="G49:G57" si="26">E49*D49</f>
        <v>1152</v>
      </c>
      <c r="H49" s="31">
        <f t="shared" ref="H49:H57" si="27">F49*D49</f>
        <v>9216</v>
      </c>
      <c r="I49" s="31">
        <v>1</v>
      </c>
      <c r="J49" s="31">
        <v>3200</v>
      </c>
      <c r="K49" s="31">
        <f t="shared" ref="K49:K57" si="28">I49*D49</f>
        <v>0.36</v>
      </c>
      <c r="L49" s="31">
        <f t="shared" ref="L49:L57" si="29">J49*D49</f>
        <v>1152</v>
      </c>
    </row>
    <row r="50" spans="1:13" s="32" customFormat="1" x14ac:dyDescent="0.25">
      <c r="A50" s="28">
        <v>11.2</v>
      </c>
      <c r="B50" s="29" t="s">
        <v>251</v>
      </c>
      <c r="C50" s="30" t="s">
        <v>8</v>
      </c>
      <c r="D50" s="31">
        <v>0.36</v>
      </c>
      <c r="E50" s="31">
        <v>900</v>
      </c>
      <c r="F50" s="31">
        <v>7200</v>
      </c>
      <c r="G50" s="31">
        <f t="shared" si="26"/>
        <v>324</v>
      </c>
      <c r="H50" s="31">
        <f t="shared" si="27"/>
        <v>2592</v>
      </c>
      <c r="I50" s="31">
        <v>1</v>
      </c>
      <c r="J50" s="31">
        <v>900</v>
      </c>
      <c r="K50" s="31">
        <f t="shared" si="28"/>
        <v>0.36</v>
      </c>
      <c r="L50" s="31">
        <f t="shared" si="29"/>
        <v>324</v>
      </c>
    </row>
    <row r="51" spans="1:13" s="32" customFormat="1" x14ac:dyDescent="0.25">
      <c r="A51" s="28">
        <v>11.3</v>
      </c>
      <c r="B51" s="29" t="s">
        <v>252</v>
      </c>
      <c r="C51" s="30" t="s">
        <v>8</v>
      </c>
      <c r="D51" s="31">
        <v>0.36</v>
      </c>
      <c r="E51" s="31">
        <v>200</v>
      </c>
      <c r="F51" s="31">
        <v>1600</v>
      </c>
      <c r="G51" s="31">
        <f t="shared" si="26"/>
        <v>72</v>
      </c>
      <c r="H51" s="31">
        <f t="shared" si="27"/>
        <v>576</v>
      </c>
      <c r="I51" s="31">
        <v>1</v>
      </c>
      <c r="J51" s="31">
        <v>200</v>
      </c>
      <c r="K51" s="31">
        <f t="shared" si="28"/>
        <v>0.36</v>
      </c>
      <c r="L51" s="31">
        <f t="shared" si="29"/>
        <v>72</v>
      </c>
    </row>
    <row r="52" spans="1:13" s="32" customFormat="1" x14ac:dyDescent="0.25">
      <c r="A52" s="33">
        <v>11.4</v>
      </c>
      <c r="B52" s="29" t="s">
        <v>23</v>
      </c>
      <c r="C52" s="30" t="s">
        <v>8</v>
      </c>
      <c r="D52" s="31">
        <v>0.36</v>
      </c>
      <c r="E52" s="31">
        <v>3300</v>
      </c>
      <c r="F52" s="31">
        <v>26400</v>
      </c>
      <c r="G52" s="31">
        <f t="shared" si="26"/>
        <v>1188</v>
      </c>
      <c r="H52" s="31">
        <f t="shared" si="27"/>
        <v>9504</v>
      </c>
      <c r="I52" s="31">
        <v>1</v>
      </c>
      <c r="J52" s="31">
        <v>3300</v>
      </c>
      <c r="K52" s="31">
        <f t="shared" si="28"/>
        <v>0.36</v>
      </c>
      <c r="L52" s="31">
        <f t="shared" si="29"/>
        <v>1188</v>
      </c>
    </row>
    <row r="53" spans="1:13" s="32" customFormat="1" x14ac:dyDescent="0.25">
      <c r="A53" s="28">
        <v>11.5</v>
      </c>
      <c r="B53" s="29" t="s">
        <v>24</v>
      </c>
      <c r="C53" s="30" t="s">
        <v>8</v>
      </c>
      <c r="D53" s="31">
        <v>0.36</v>
      </c>
      <c r="E53" s="31">
        <v>8500</v>
      </c>
      <c r="F53" s="31">
        <v>68000</v>
      </c>
      <c r="G53" s="31">
        <f t="shared" si="26"/>
        <v>3060</v>
      </c>
      <c r="H53" s="31">
        <f t="shared" si="27"/>
        <v>24480</v>
      </c>
      <c r="I53" s="31">
        <v>1</v>
      </c>
      <c r="J53" s="31">
        <v>8500</v>
      </c>
      <c r="K53" s="31">
        <f t="shared" si="28"/>
        <v>0.36</v>
      </c>
      <c r="L53" s="31">
        <f t="shared" si="29"/>
        <v>3060</v>
      </c>
    </row>
    <row r="54" spans="1:13" s="32" customFormat="1" x14ac:dyDescent="0.25">
      <c r="A54" s="28">
        <v>11.6</v>
      </c>
      <c r="B54" s="29" t="s">
        <v>25</v>
      </c>
      <c r="C54" s="30" t="s">
        <v>8</v>
      </c>
      <c r="D54" s="31">
        <v>0.36</v>
      </c>
      <c r="E54" s="31">
        <v>14300</v>
      </c>
      <c r="F54" s="31">
        <v>114400</v>
      </c>
      <c r="G54" s="31">
        <f t="shared" si="26"/>
        <v>5148</v>
      </c>
      <c r="H54" s="31">
        <f t="shared" si="27"/>
        <v>41184</v>
      </c>
      <c r="I54" s="31">
        <v>1</v>
      </c>
      <c r="J54" s="31">
        <v>14300</v>
      </c>
      <c r="K54" s="31">
        <f t="shared" si="28"/>
        <v>0.36</v>
      </c>
      <c r="L54" s="31">
        <f t="shared" si="29"/>
        <v>5148</v>
      </c>
    </row>
    <row r="55" spans="1:13" s="32" customFormat="1" x14ac:dyDescent="0.25">
      <c r="A55" s="28">
        <v>11.7</v>
      </c>
      <c r="B55" s="29" t="s">
        <v>26</v>
      </c>
      <c r="C55" s="30" t="s">
        <v>8</v>
      </c>
      <c r="D55" s="31">
        <v>0.48</v>
      </c>
      <c r="E55" s="31">
        <v>22500</v>
      </c>
      <c r="F55" s="31">
        <v>180000</v>
      </c>
      <c r="G55" s="31">
        <f t="shared" si="26"/>
        <v>10800</v>
      </c>
      <c r="H55" s="31">
        <f t="shared" si="27"/>
        <v>86400</v>
      </c>
      <c r="I55" s="31">
        <v>1</v>
      </c>
      <c r="J55" s="31">
        <v>22500</v>
      </c>
      <c r="K55" s="31">
        <f t="shared" si="28"/>
        <v>0.48</v>
      </c>
      <c r="L55" s="31">
        <f t="shared" si="29"/>
        <v>10800</v>
      </c>
    </row>
    <row r="56" spans="1:13" s="32" customFormat="1" x14ac:dyDescent="0.25">
      <c r="A56" s="28">
        <v>11.8</v>
      </c>
      <c r="B56" s="29" t="s">
        <v>264</v>
      </c>
      <c r="C56" s="30" t="s">
        <v>8</v>
      </c>
      <c r="D56" s="31">
        <v>0.6</v>
      </c>
      <c r="E56" s="31">
        <v>20100</v>
      </c>
      <c r="F56" s="31">
        <v>160800</v>
      </c>
      <c r="G56" s="31">
        <f t="shared" si="26"/>
        <v>12060</v>
      </c>
      <c r="H56" s="31">
        <f t="shared" si="27"/>
        <v>96480</v>
      </c>
      <c r="I56" s="31">
        <v>1</v>
      </c>
      <c r="J56" s="31">
        <v>20100</v>
      </c>
      <c r="K56" s="31">
        <f t="shared" si="28"/>
        <v>0.6</v>
      </c>
      <c r="L56" s="31">
        <f t="shared" si="29"/>
        <v>12060</v>
      </c>
    </row>
    <row r="57" spans="1:13" s="32" customFormat="1" x14ac:dyDescent="0.25">
      <c r="A57" s="28">
        <v>11.9</v>
      </c>
      <c r="B57" s="29" t="s">
        <v>27</v>
      </c>
      <c r="C57" s="30" t="s">
        <v>8</v>
      </c>
      <c r="D57" s="31">
        <v>0.96</v>
      </c>
      <c r="E57" s="31">
        <v>875</v>
      </c>
      <c r="F57" s="31">
        <v>7000</v>
      </c>
      <c r="G57" s="31">
        <f t="shared" si="26"/>
        <v>840</v>
      </c>
      <c r="H57" s="31">
        <f t="shared" si="27"/>
        <v>6720</v>
      </c>
      <c r="I57" s="31">
        <v>1</v>
      </c>
      <c r="J57" s="31">
        <v>875</v>
      </c>
      <c r="K57" s="31">
        <f t="shared" si="28"/>
        <v>0.96</v>
      </c>
      <c r="L57" s="31">
        <f t="shared" si="29"/>
        <v>840</v>
      </c>
    </row>
    <row r="58" spans="1:13" s="8" customFormat="1" x14ac:dyDescent="0.25">
      <c r="A58" s="14">
        <v>12</v>
      </c>
      <c r="B58" s="15" t="s">
        <v>253</v>
      </c>
      <c r="C58" s="16"/>
      <c r="D58" s="17"/>
      <c r="E58" s="17">
        <f t="shared" ref="E58:L58" si="30">SUM(E59:E60)</f>
        <v>450</v>
      </c>
      <c r="F58" s="17">
        <f>SUM(F59:F60)</f>
        <v>3600</v>
      </c>
      <c r="G58" s="17">
        <f>SUM(G59:G60)</f>
        <v>1080</v>
      </c>
      <c r="H58" s="17">
        <f>SUM(H59:H60)</f>
        <v>8640</v>
      </c>
      <c r="I58" s="17">
        <f t="shared" si="30"/>
        <v>2</v>
      </c>
      <c r="J58" s="17">
        <f t="shared" si="30"/>
        <v>450</v>
      </c>
      <c r="K58" s="17">
        <f t="shared" si="30"/>
        <v>4.8</v>
      </c>
      <c r="L58" s="17">
        <f t="shared" si="30"/>
        <v>1080</v>
      </c>
      <c r="M58" s="58">
        <f>L58*1%</f>
        <v>10.8</v>
      </c>
    </row>
    <row r="59" spans="1:13" s="32" customFormat="1" x14ac:dyDescent="0.25">
      <c r="A59" s="34" t="s">
        <v>368</v>
      </c>
      <c r="B59" s="29" t="s">
        <v>218</v>
      </c>
      <c r="C59" s="30" t="s">
        <v>8</v>
      </c>
      <c r="D59" s="31">
        <v>2.4</v>
      </c>
      <c r="E59" s="31">
        <v>350</v>
      </c>
      <c r="F59" s="31">
        <v>2800</v>
      </c>
      <c r="G59" s="31">
        <f>E59*D59</f>
        <v>840</v>
      </c>
      <c r="H59" s="31">
        <f>F59*D59</f>
        <v>6720</v>
      </c>
      <c r="I59" s="31">
        <v>1</v>
      </c>
      <c r="J59" s="31">
        <v>350</v>
      </c>
      <c r="K59" s="31">
        <f>I59*D59</f>
        <v>2.4</v>
      </c>
      <c r="L59" s="31">
        <f>J59*D59</f>
        <v>840</v>
      </c>
    </row>
    <row r="60" spans="1:13" s="32" customFormat="1" x14ac:dyDescent="0.25">
      <c r="A60" s="34" t="s">
        <v>369</v>
      </c>
      <c r="B60" s="29" t="s">
        <v>238</v>
      </c>
      <c r="C60" s="30" t="s">
        <v>8</v>
      </c>
      <c r="D60" s="31">
        <v>2.4</v>
      </c>
      <c r="E60" s="31">
        <v>100</v>
      </c>
      <c r="F60" s="31">
        <v>800</v>
      </c>
      <c r="G60" s="31">
        <f>E60*D60</f>
        <v>240</v>
      </c>
      <c r="H60" s="31">
        <f>F60*D60</f>
        <v>1920</v>
      </c>
      <c r="I60" s="31">
        <v>1</v>
      </c>
      <c r="J60" s="31">
        <v>100</v>
      </c>
      <c r="K60" s="31">
        <f>I60*D60</f>
        <v>2.4</v>
      </c>
      <c r="L60" s="31">
        <f>J60*D60</f>
        <v>240</v>
      </c>
    </row>
    <row r="61" spans="1:13" s="8" customFormat="1" x14ac:dyDescent="0.25">
      <c r="A61" s="14">
        <v>13</v>
      </c>
      <c r="B61" s="15" t="s">
        <v>28</v>
      </c>
      <c r="C61" s="16" t="s">
        <v>8</v>
      </c>
      <c r="D61" s="17">
        <v>1.44</v>
      </c>
      <c r="E61" s="17">
        <v>22750</v>
      </c>
      <c r="F61" s="17">
        <v>182000</v>
      </c>
      <c r="G61" s="17">
        <f>E61*D61</f>
        <v>32760</v>
      </c>
      <c r="H61" s="17">
        <f>F61*D61</f>
        <v>262080</v>
      </c>
      <c r="I61" s="17">
        <v>1</v>
      </c>
      <c r="J61" s="17">
        <v>22750</v>
      </c>
      <c r="K61" s="17">
        <f>I61*D61</f>
        <v>1.44</v>
      </c>
      <c r="L61" s="17">
        <f>J61*D61</f>
        <v>32760</v>
      </c>
      <c r="M61" s="58">
        <f t="shared" ref="M61:M62" si="31">L61*1%</f>
        <v>327.60000000000002</v>
      </c>
    </row>
    <row r="62" spans="1:13" s="8" customFormat="1" x14ac:dyDescent="0.25">
      <c r="A62" s="14">
        <v>14</v>
      </c>
      <c r="B62" s="15" t="s">
        <v>243</v>
      </c>
      <c r="C62" s="16"/>
      <c r="D62" s="17"/>
      <c r="E62" s="17">
        <f t="shared" ref="E62:L62" si="32">SUM(E63:E64)</f>
        <v>700</v>
      </c>
      <c r="F62" s="17">
        <f>SUM(F63:F64)</f>
        <v>5600</v>
      </c>
      <c r="G62" s="17">
        <f>SUM(G63:G64)</f>
        <v>576</v>
      </c>
      <c r="H62" s="17">
        <f>SUM(H63:H64)</f>
        <v>4608</v>
      </c>
      <c r="I62" s="17">
        <f t="shared" si="32"/>
        <v>2</v>
      </c>
      <c r="J62" s="17">
        <f t="shared" si="32"/>
        <v>700</v>
      </c>
      <c r="K62" s="17">
        <f t="shared" si="32"/>
        <v>1.86</v>
      </c>
      <c r="L62" s="17">
        <f t="shared" si="32"/>
        <v>576</v>
      </c>
      <c r="M62" s="58">
        <f t="shared" si="31"/>
        <v>5.76</v>
      </c>
    </row>
    <row r="63" spans="1:13" s="32" customFormat="1" x14ac:dyDescent="0.25">
      <c r="A63" s="28">
        <v>14.1</v>
      </c>
      <c r="B63" s="29" t="s">
        <v>185</v>
      </c>
      <c r="C63" s="35" t="s">
        <v>8</v>
      </c>
      <c r="D63" s="31">
        <v>0.78</v>
      </c>
      <c r="E63" s="31">
        <v>600</v>
      </c>
      <c r="F63" s="31">
        <v>4800</v>
      </c>
      <c r="G63" s="31">
        <f>E63*D63</f>
        <v>468</v>
      </c>
      <c r="H63" s="31">
        <f>F63*D63</f>
        <v>3744</v>
      </c>
      <c r="I63" s="31">
        <v>1</v>
      </c>
      <c r="J63" s="31">
        <v>600</v>
      </c>
      <c r="K63" s="31">
        <f>I63*D63</f>
        <v>0.78</v>
      </c>
      <c r="L63" s="31">
        <f>J63*D63</f>
        <v>468</v>
      </c>
    </row>
    <row r="64" spans="1:13" s="32" customFormat="1" x14ac:dyDescent="0.25">
      <c r="A64" s="28">
        <v>14.2</v>
      </c>
      <c r="B64" s="29" t="s">
        <v>244</v>
      </c>
      <c r="C64" s="35" t="s">
        <v>8</v>
      </c>
      <c r="D64" s="31">
        <v>1.08</v>
      </c>
      <c r="E64" s="31">
        <v>100</v>
      </c>
      <c r="F64" s="31">
        <v>800</v>
      </c>
      <c r="G64" s="31">
        <f>E64*D64</f>
        <v>108</v>
      </c>
      <c r="H64" s="31">
        <f>F64*D64</f>
        <v>864</v>
      </c>
      <c r="I64" s="31">
        <v>1</v>
      </c>
      <c r="J64" s="31">
        <v>100</v>
      </c>
      <c r="K64" s="31">
        <f>I64*D64</f>
        <v>1.08</v>
      </c>
      <c r="L64" s="31">
        <f>J64*D64</f>
        <v>108</v>
      </c>
    </row>
    <row r="65" spans="1:13" s="8" customFormat="1" x14ac:dyDescent="0.25">
      <c r="A65" s="14">
        <v>15</v>
      </c>
      <c r="B65" s="15" t="s">
        <v>137</v>
      </c>
      <c r="C65" s="16" t="s">
        <v>8</v>
      </c>
      <c r="D65" s="17">
        <v>4.2</v>
      </c>
      <c r="E65" s="17">
        <v>300</v>
      </c>
      <c r="F65" s="17">
        <v>2400</v>
      </c>
      <c r="G65" s="17">
        <f>E65*D65</f>
        <v>1260</v>
      </c>
      <c r="H65" s="17">
        <f>F65*D65</f>
        <v>10080</v>
      </c>
      <c r="I65" s="17">
        <v>1</v>
      </c>
      <c r="J65" s="17">
        <v>300</v>
      </c>
      <c r="K65" s="17">
        <f>I65*D65</f>
        <v>4.2</v>
      </c>
      <c r="L65" s="17">
        <f>J65*D65</f>
        <v>1260</v>
      </c>
      <c r="M65" s="58">
        <f t="shared" ref="M65:M66" si="33">L65*1%</f>
        <v>12.6</v>
      </c>
    </row>
    <row r="66" spans="1:13" s="8" customFormat="1" x14ac:dyDescent="0.25">
      <c r="A66" s="14">
        <v>16</v>
      </c>
      <c r="B66" s="15" t="s">
        <v>29</v>
      </c>
      <c r="C66" s="16"/>
      <c r="D66" s="17"/>
      <c r="E66" s="17">
        <f t="shared" ref="E66:L66" si="34">SUM(E67:E69)</f>
        <v>21000</v>
      </c>
      <c r="F66" s="17">
        <f>SUM(F67:F69)</f>
        <v>168000</v>
      </c>
      <c r="G66" s="17">
        <f>SUM(G67:G69)</f>
        <v>15120</v>
      </c>
      <c r="H66" s="17">
        <f>SUM(H67:H69)</f>
        <v>120960</v>
      </c>
      <c r="I66" s="17">
        <f t="shared" si="34"/>
        <v>3</v>
      </c>
      <c r="J66" s="17">
        <f t="shared" si="34"/>
        <v>21000</v>
      </c>
      <c r="K66" s="17">
        <f t="shared" si="34"/>
        <v>2.16</v>
      </c>
      <c r="L66" s="17">
        <f t="shared" si="34"/>
        <v>15120</v>
      </c>
      <c r="M66" s="58">
        <f t="shared" si="33"/>
        <v>151.20000000000002</v>
      </c>
    </row>
    <row r="67" spans="1:13" s="32" customFormat="1" x14ac:dyDescent="0.25">
      <c r="A67" s="28">
        <v>16.100000000000001</v>
      </c>
      <c r="B67" s="29" t="s">
        <v>30</v>
      </c>
      <c r="C67" s="30" t="s">
        <v>8</v>
      </c>
      <c r="D67" s="31">
        <v>0.72</v>
      </c>
      <c r="E67" s="31">
        <v>7300</v>
      </c>
      <c r="F67" s="31">
        <v>58400</v>
      </c>
      <c r="G67" s="31">
        <f>E67*D67</f>
        <v>5256</v>
      </c>
      <c r="H67" s="31">
        <f>F67*D67</f>
        <v>42048</v>
      </c>
      <c r="I67" s="31">
        <v>1</v>
      </c>
      <c r="J67" s="31">
        <v>7300</v>
      </c>
      <c r="K67" s="31">
        <f>I67*D67</f>
        <v>0.72</v>
      </c>
      <c r="L67" s="31">
        <f>J67*D67</f>
        <v>5256</v>
      </c>
    </row>
    <row r="68" spans="1:13" s="32" customFormat="1" x14ac:dyDescent="0.25">
      <c r="A68" s="28">
        <v>16.2</v>
      </c>
      <c r="B68" s="29" t="s">
        <v>31</v>
      </c>
      <c r="C68" s="30" t="s">
        <v>8</v>
      </c>
      <c r="D68" s="31">
        <v>0.72</v>
      </c>
      <c r="E68" s="31">
        <v>6300</v>
      </c>
      <c r="F68" s="31">
        <v>50400</v>
      </c>
      <c r="G68" s="31">
        <f>E68*D68</f>
        <v>4536</v>
      </c>
      <c r="H68" s="31">
        <f>F68*D68</f>
        <v>36288</v>
      </c>
      <c r="I68" s="31">
        <v>1</v>
      </c>
      <c r="J68" s="31">
        <v>6300</v>
      </c>
      <c r="K68" s="31">
        <f>I68*D68</f>
        <v>0.72</v>
      </c>
      <c r="L68" s="31">
        <f>J68*D68</f>
        <v>4536</v>
      </c>
    </row>
    <row r="69" spans="1:13" s="32" customFormat="1" x14ac:dyDescent="0.25">
      <c r="A69" s="28">
        <v>16.3</v>
      </c>
      <c r="B69" s="29" t="s">
        <v>32</v>
      </c>
      <c r="C69" s="30" t="s">
        <v>8</v>
      </c>
      <c r="D69" s="31">
        <v>0.72</v>
      </c>
      <c r="E69" s="31">
        <v>7400</v>
      </c>
      <c r="F69" s="31">
        <v>59200</v>
      </c>
      <c r="G69" s="31">
        <f>E69*D69</f>
        <v>5328</v>
      </c>
      <c r="H69" s="31">
        <f>F69*D69</f>
        <v>42624</v>
      </c>
      <c r="I69" s="31">
        <v>1</v>
      </c>
      <c r="J69" s="31">
        <v>7400</v>
      </c>
      <c r="K69" s="31">
        <f>I69*D69</f>
        <v>0.72</v>
      </c>
      <c r="L69" s="31">
        <f>J69*D69</f>
        <v>5328</v>
      </c>
    </row>
    <row r="70" spans="1:13" s="8" customFormat="1" x14ac:dyDescent="0.25">
      <c r="A70" s="18">
        <v>17</v>
      </c>
      <c r="B70" s="15" t="s">
        <v>33</v>
      </c>
      <c r="C70" s="16"/>
      <c r="D70" s="17"/>
      <c r="E70" s="17">
        <f t="shared" ref="E70:L70" si="35">SUM(E71:E75)</f>
        <v>111</v>
      </c>
      <c r="F70" s="17">
        <f>SUM(F71:F75)</f>
        <v>888</v>
      </c>
      <c r="G70" s="17">
        <f>SUM(G71:G75)</f>
        <v>7230</v>
      </c>
      <c r="H70" s="17">
        <f>SUM(H71:H75)</f>
        <v>57840</v>
      </c>
      <c r="I70" s="17">
        <f t="shared" si="35"/>
        <v>5</v>
      </c>
      <c r="J70" s="17">
        <f t="shared" si="35"/>
        <v>111</v>
      </c>
      <c r="K70" s="17">
        <f t="shared" si="35"/>
        <v>306</v>
      </c>
      <c r="L70" s="17">
        <f t="shared" si="35"/>
        <v>7230</v>
      </c>
      <c r="M70" s="58">
        <f>L70*1%</f>
        <v>72.3</v>
      </c>
    </row>
    <row r="71" spans="1:13" s="32" customFormat="1" x14ac:dyDescent="0.25">
      <c r="A71" s="28">
        <v>17.100000000000001</v>
      </c>
      <c r="B71" s="29" t="s">
        <v>409</v>
      </c>
      <c r="C71" s="30" t="s">
        <v>34</v>
      </c>
      <c r="D71" s="31">
        <v>60</v>
      </c>
      <c r="E71" s="31">
        <v>12</v>
      </c>
      <c r="F71" s="31">
        <v>96</v>
      </c>
      <c r="G71" s="31">
        <f>E71*D71</f>
        <v>720</v>
      </c>
      <c r="H71" s="31">
        <f>F71*D71</f>
        <v>5760</v>
      </c>
      <c r="I71" s="31">
        <v>1</v>
      </c>
      <c r="J71" s="31">
        <v>12</v>
      </c>
      <c r="K71" s="31">
        <f>I71*D71</f>
        <v>60</v>
      </c>
      <c r="L71" s="31">
        <f>J71*D71</f>
        <v>720</v>
      </c>
    </row>
    <row r="72" spans="1:13" s="32" customFormat="1" x14ac:dyDescent="0.25">
      <c r="A72" s="28">
        <v>17.2</v>
      </c>
      <c r="B72" s="29" t="s">
        <v>410</v>
      </c>
      <c r="C72" s="30" t="s">
        <v>34</v>
      </c>
      <c r="D72" s="31">
        <v>66</v>
      </c>
      <c r="E72" s="31">
        <v>95</v>
      </c>
      <c r="F72" s="31">
        <v>760</v>
      </c>
      <c r="G72" s="31">
        <f>E72*D72</f>
        <v>6270</v>
      </c>
      <c r="H72" s="31">
        <f>F72*D72</f>
        <v>50160</v>
      </c>
      <c r="I72" s="31">
        <v>1</v>
      </c>
      <c r="J72" s="31">
        <v>95</v>
      </c>
      <c r="K72" s="31">
        <f>I72*D72</f>
        <v>66</v>
      </c>
      <c r="L72" s="31">
        <f>J72*D72</f>
        <v>6270</v>
      </c>
    </row>
    <row r="73" spans="1:13" s="32" customFormat="1" x14ac:dyDescent="0.25">
      <c r="A73" s="28">
        <v>17.3</v>
      </c>
      <c r="B73" s="29" t="s">
        <v>411</v>
      </c>
      <c r="C73" s="30" t="s">
        <v>34</v>
      </c>
      <c r="D73" s="31">
        <v>60</v>
      </c>
      <c r="E73" s="31">
        <v>1</v>
      </c>
      <c r="F73" s="31">
        <v>8</v>
      </c>
      <c r="G73" s="31">
        <f>E73*D73</f>
        <v>60</v>
      </c>
      <c r="H73" s="31">
        <f>F73*D73</f>
        <v>480</v>
      </c>
      <c r="I73" s="31">
        <v>1</v>
      </c>
      <c r="J73" s="31">
        <v>1</v>
      </c>
      <c r="K73" s="31">
        <f>I73*D73</f>
        <v>60</v>
      </c>
      <c r="L73" s="31">
        <f>J73*D73</f>
        <v>60</v>
      </c>
    </row>
    <row r="74" spans="1:13" s="32" customFormat="1" x14ac:dyDescent="0.25">
      <c r="A74" s="28">
        <v>17.399999999999999</v>
      </c>
      <c r="B74" s="29" t="s">
        <v>412</v>
      </c>
      <c r="C74" s="30" t="s">
        <v>34</v>
      </c>
      <c r="D74" s="31">
        <v>60</v>
      </c>
      <c r="E74" s="31">
        <v>1</v>
      </c>
      <c r="F74" s="31">
        <v>8</v>
      </c>
      <c r="G74" s="31">
        <f>E74*D74</f>
        <v>60</v>
      </c>
      <c r="H74" s="31">
        <f>F74*D74</f>
        <v>480</v>
      </c>
      <c r="I74" s="31">
        <v>1</v>
      </c>
      <c r="J74" s="31">
        <v>1</v>
      </c>
      <c r="K74" s="31">
        <f>I74*D74</f>
        <v>60</v>
      </c>
      <c r="L74" s="31">
        <f>J74*D74</f>
        <v>60</v>
      </c>
    </row>
    <row r="75" spans="1:13" s="32" customFormat="1" x14ac:dyDescent="0.25">
      <c r="A75" s="28">
        <v>17.5</v>
      </c>
      <c r="B75" s="29" t="s">
        <v>413</v>
      </c>
      <c r="C75" s="30" t="s">
        <v>34</v>
      </c>
      <c r="D75" s="31">
        <v>60</v>
      </c>
      <c r="E75" s="31">
        <v>2</v>
      </c>
      <c r="F75" s="31">
        <v>16</v>
      </c>
      <c r="G75" s="31">
        <f>E75*D75</f>
        <v>120</v>
      </c>
      <c r="H75" s="31">
        <f>F75*D75</f>
        <v>960</v>
      </c>
      <c r="I75" s="31">
        <v>1</v>
      </c>
      <c r="J75" s="31">
        <v>2</v>
      </c>
      <c r="K75" s="31">
        <f>I75*D75</f>
        <v>60</v>
      </c>
      <c r="L75" s="31">
        <f>J75*D75</f>
        <v>120</v>
      </c>
    </row>
    <row r="76" spans="1:13" s="8" customFormat="1" x14ac:dyDescent="0.25">
      <c r="A76" s="14">
        <v>18</v>
      </c>
      <c r="B76" s="15" t="s">
        <v>97</v>
      </c>
      <c r="C76" s="16"/>
      <c r="D76" s="17"/>
      <c r="E76" s="17">
        <f t="shared" ref="E76:F76" si="36">SUM(E77:E106)</f>
        <v>1640</v>
      </c>
      <c r="F76" s="17">
        <f t="shared" si="36"/>
        <v>13120</v>
      </c>
      <c r="G76" s="17">
        <f>SUM(G77:G106)</f>
        <v>39696</v>
      </c>
      <c r="H76" s="17">
        <f t="shared" ref="H76:L76" si="37">SUM(H77:H106)</f>
        <v>317568</v>
      </c>
      <c r="I76" s="17">
        <f t="shared" si="37"/>
        <v>30</v>
      </c>
      <c r="J76" s="17">
        <f t="shared" si="37"/>
        <v>1640</v>
      </c>
      <c r="K76" s="17">
        <f t="shared" si="37"/>
        <v>732</v>
      </c>
      <c r="L76" s="17">
        <f t="shared" si="37"/>
        <v>39696</v>
      </c>
      <c r="M76" s="58">
        <f>L76*1%</f>
        <v>396.96000000000004</v>
      </c>
    </row>
    <row r="77" spans="1:13" s="32" customFormat="1" x14ac:dyDescent="0.25">
      <c r="A77" s="28">
        <v>18.100000000000001</v>
      </c>
      <c r="B77" s="29" t="s">
        <v>274</v>
      </c>
      <c r="C77" s="30" t="s">
        <v>8</v>
      </c>
      <c r="D77" s="31">
        <v>14.399999999999999</v>
      </c>
      <c r="E77" s="31">
        <v>72</v>
      </c>
      <c r="F77" s="31">
        <v>576</v>
      </c>
      <c r="G77" s="31">
        <f t="shared" ref="G77:G112" si="38">E77*D77</f>
        <v>1036.8</v>
      </c>
      <c r="H77" s="31">
        <f t="shared" ref="H77:H112" si="39">F77*D77</f>
        <v>8294.4</v>
      </c>
      <c r="I77" s="31">
        <v>1</v>
      </c>
      <c r="J77" s="31">
        <v>72</v>
      </c>
      <c r="K77" s="31">
        <f t="shared" ref="K77:K112" si="40">I77*D77</f>
        <v>14.399999999999999</v>
      </c>
      <c r="L77" s="31">
        <f t="shared" ref="L77:L112" si="41">J77*D77</f>
        <v>1036.8</v>
      </c>
    </row>
    <row r="78" spans="1:13" s="32" customFormat="1" x14ac:dyDescent="0.25">
      <c r="A78" s="28">
        <v>18.2</v>
      </c>
      <c r="B78" s="29" t="s">
        <v>275</v>
      </c>
      <c r="C78" s="30" t="s">
        <v>8</v>
      </c>
      <c r="D78" s="31">
        <v>14.399999999999999</v>
      </c>
      <c r="E78" s="31">
        <v>60</v>
      </c>
      <c r="F78" s="31">
        <v>480</v>
      </c>
      <c r="G78" s="31">
        <f t="shared" si="38"/>
        <v>863.99999999999989</v>
      </c>
      <c r="H78" s="31">
        <f t="shared" si="39"/>
        <v>6911.9999999999991</v>
      </c>
      <c r="I78" s="31">
        <v>1</v>
      </c>
      <c r="J78" s="31">
        <v>60</v>
      </c>
      <c r="K78" s="31">
        <f t="shared" si="40"/>
        <v>14.399999999999999</v>
      </c>
      <c r="L78" s="31">
        <f t="shared" si="41"/>
        <v>863.99999999999989</v>
      </c>
    </row>
    <row r="79" spans="1:13" s="32" customFormat="1" x14ac:dyDescent="0.25">
      <c r="A79" s="28">
        <v>18.3</v>
      </c>
      <c r="B79" s="29" t="s">
        <v>276</v>
      </c>
      <c r="C79" s="30" t="s">
        <v>8</v>
      </c>
      <c r="D79" s="31">
        <v>9.6</v>
      </c>
      <c r="E79" s="31">
        <v>12</v>
      </c>
      <c r="F79" s="31">
        <v>96</v>
      </c>
      <c r="G79" s="31">
        <f t="shared" si="38"/>
        <v>115.19999999999999</v>
      </c>
      <c r="H79" s="31">
        <f t="shared" si="39"/>
        <v>921.59999999999991</v>
      </c>
      <c r="I79" s="31">
        <v>1</v>
      </c>
      <c r="J79" s="31">
        <v>12</v>
      </c>
      <c r="K79" s="31">
        <f t="shared" si="40"/>
        <v>9.6</v>
      </c>
      <c r="L79" s="31">
        <f t="shared" si="41"/>
        <v>115.19999999999999</v>
      </c>
    </row>
    <row r="80" spans="1:13" s="32" customFormat="1" x14ac:dyDescent="0.25">
      <c r="A80" s="28">
        <v>18.399999999999999</v>
      </c>
      <c r="B80" s="29" t="s">
        <v>277</v>
      </c>
      <c r="C80" s="30" t="s">
        <v>8</v>
      </c>
      <c r="D80" s="31">
        <v>9.6</v>
      </c>
      <c r="E80" s="31">
        <v>12</v>
      </c>
      <c r="F80" s="31">
        <v>96</v>
      </c>
      <c r="G80" s="31">
        <f t="shared" si="38"/>
        <v>115.19999999999999</v>
      </c>
      <c r="H80" s="31">
        <f t="shared" si="39"/>
        <v>921.59999999999991</v>
      </c>
      <c r="I80" s="31">
        <v>1</v>
      </c>
      <c r="J80" s="31">
        <v>12</v>
      </c>
      <c r="K80" s="31">
        <f t="shared" si="40"/>
        <v>9.6</v>
      </c>
      <c r="L80" s="31">
        <f t="shared" si="41"/>
        <v>115.19999999999999</v>
      </c>
    </row>
    <row r="81" spans="1:15" s="32" customFormat="1" x14ac:dyDescent="0.25">
      <c r="A81" s="28">
        <v>18.5</v>
      </c>
      <c r="B81" s="29" t="s">
        <v>278</v>
      </c>
      <c r="C81" s="30" t="s">
        <v>8</v>
      </c>
      <c r="D81" s="31">
        <v>12</v>
      </c>
      <c r="E81" s="31">
        <v>12</v>
      </c>
      <c r="F81" s="31">
        <v>96</v>
      </c>
      <c r="G81" s="31">
        <f t="shared" si="38"/>
        <v>144</v>
      </c>
      <c r="H81" s="31">
        <f t="shared" si="39"/>
        <v>1152</v>
      </c>
      <c r="I81" s="31">
        <v>1</v>
      </c>
      <c r="J81" s="31">
        <v>12</v>
      </c>
      <c r="K81" s="31">
        <f t="shared" si="40"/>
        <v>12</v>
      </c>
      <c r="L81" s="31">
        <f t="shared" si="41"/>
        <v>144</v>
      </c>
    </row>
    <row r="82" spans="1:15" s="32" customFormat="1" x14ac:dyDescent="0.25">
      <c r="A82" s="28">
        <v>18.600000000000001</v>
      </c>
      <c r="B82" s="36" t="s">
        <v>287</v>
      </c>
      <c r="C82" s="30" t="s">
        <v>8</v>
      </c>
      <c r="D82" s="31">
        <v>12</v>
      </c>
      <c r="E82" s="31">
        <v>80</v>
      </c>
      <c r="F82" s="31">
        <v>640</v>
      </c>
      <c r="G82" s="31">
        <f t="shared" si="38"/>
        <v>960</v>
      </c>
      <c r="H82" s="31">
        <f t="shared" si="39"/>
        <v>7680</v>
      </c>
      <c r="I82" s="31">
        <v>1</v>
      </c>
      <c r="J82" s="31">
        <v>80</v>
      </c>
      <c r="K82" s="31">
        <f t="shared" si="40"/>
        <v>12</v>
      </c>
      <c r="L82" s="31">
        <f t="shared" si="41"/>
        <v>960</v>
      </c>
    </row>
    <row r="83" spans="1:15" s="32" customFormat="1" x14ac:dyDescent="0.25">
      <c r="A83" s="28">
        <v>18.7</v>
      </c>
      <c r="B83" s="36" t="s">
        <v>272</v>
      </c>
      <c r="C83" s="30" t="s">
        <v>8</v>
      </c>
      <c r="D83" s="31">
        <v>14.399999999999999</v>
      </c>
      <c r="E83" s="31">
        <v>48</v>
      </c>
      <c r="F83" s="31">
        <v>384</v>
      </c>
      <c r="G83" s="31">
        <f t="shared" si="38"/>
        <v>691.19999999999993</v>
      </c>
      <c r="H83" s="31">
        <f t="shared" si="39"/>
        <v>5529.5999999999995</v>
      </c>
      <c r="I83" s="31">
        <v>1</v>
      </c>
      <c r="J83" s="31">
        <v>48</v>
      </c>
      <c r="K83" s="31">
        <f t="shared" si="40"/>
        <v>14.399999999999999</v>
      </c>
      <c r="L83" s="31">
        <f t="shared" si="41"/>
        <v>691.19999999999993</v>
      </c>
    </row>
    <row r="84" spans="1:15" s="32" customFormat="1" x14ac:dyDescent="0.25">
      <c r="A84" s="28">
        <v>18.8</v>
      </c>
      <c r="B84" s="29" t="s">
        <v>288</v>
      </c>
      <c r="C84" s="30" t="s">
        <v>8</v>
      </c>
      <c r="D84" s="31">
        <v>14.399999999999999</v>
      </c>
      <c r="E84" s="31">
        <v>144</v>
      </c>
      <c r="F84" s="31">
        <v>1152</v>
      </c>
      <c r="G84" s="31">
        <f t="shared" si="38"/>
        <v>2073.6</v>
      </c>
      <c r="H84" s="31">
        <f t="shared" si="39"/>
        <v>16588.8</v>
      </c>
      <c r="I84" s="31">
        <v>1</v>
      </c>
      <c r="J84" s="31">
        <v>144</v>
      </c>
      <c r="K84" s="31">
        <f t="shared" si="40"/>
        <v>14.399999999999999</v>
      </c>
      <c r="L84" s="31">
        <f t="shared" si="41"/>
        <v>2073.6</v>
      </c>
    </row>
    <row r="85" spans="1:15" s="32" customFormat="1" x14ac:dyDescent="0.25">
      <c r="A85" s="28">
        <v>18.899999999999999</v>
      </c>
      <c r="B85" s="29" t="s">
        <v>279</v>
      </c>
      <c r="C85" s="30" t="s">
        <v>8</v>
      </c>
      <c r="D85" s="31">
        <v>24</v>
      </c>
      <c r="E85" s="31">
        <v>24</v>
      </c>
      <c r="F85" s="31">
        <v>192</v>
      </c>
      <c r="G85" s="31">
        <f t="shared" si="38"/>
        <v>576</v>
      </c>
      <c r="H85" s="31">
        <f t="shared" si="39"/>
        <v>4608</v>
      </c>
      <c r="I85" s="31">
        <v>1</v>
      </c>
      <c r="J85" s="31">
        <v>24</v>
      </c>
      <c r="K85" s="31">
        <f t="shared" si="40"/>
        <v>24</v>
      </c>
      <c r="L85" s="31">
        <f t="shared" si="41"/>
        <v>576</v>
      </c>
    </row>
    <row r="86" spans="1:15" s="32" customFormat="1" x14ac:dyDescent="0.25">
      <c r="A86" s="37">
        <v>19.100000000000001</v>
      </c>
      <c r="B86" s="29" t="s">
        <v>289</v>
      </c>
      <c r="C86" s="30" t="s">
        <v>8</v>
      </c>
      <c r="D86" s="31">
        <v>14.399999999999999</v>
      </c>
      <c r="E86" s="31">
        <v>12</v>
      </c>
      <c r="F86" s="31">
        <v>96</v>
      </c>
      <c r="G86" s="31">
        <f t="shared" si="38"/>
        <v>172.79999999999998</v>
      </c>
      <c r="H86" s="31">
        <f t="shared" si="39"/>
        <v>1382.3999999999999</v>
      </c>
      <c r="I86" s="31">
        <v>1</v>
      </c>
      <c r="J86" s="31">
        <v>12</v>
      </c>
      <c r="K86" s="31">
        <f t="shared" si="40"/>
        <v>14.399999999999999</v>
      </c>
      <c r="L86" s="31">
        <f t="shared" si="41"/>
        <v>172.79999999999998</v>
      </c>
    </row>
    <row r="87" spans="1:15" s="32" customFormat="1" x14ac:dyDescent="0.25">
      <c r="A87" s="28">
        <v>18.11</v>
      </c>
      <c r="B87" s="29" t="s">
        <v>290</v>
      </c>
      <c r="C87" s="30" t="s">
        <v>8</v>
      </c>
      <c r="D87" s="31">
        <v>14.399999999999999</v>
      </c>
      <c r="E87" s="31">
        <v>120</v>
      </c>
      <c r="F87" s="31">
        <v>960</v>
      </c>
      <c r="G87" s="31">
        <f t="shared" si="38"/>
        <v>1727.9999999999998</v>
      </c>
      <c r="H87" s="31">
        <f t="shared" si="39"/>
        <v>13823.999999999998</v>
      </c>
      <c r="I87" s="31">
        <v>1</v>
      </c>
      <c r="J87" s="31">
        <v>120</v>
      </c>
      <c r="K87" s="31">
        <f t="shared" si="40"/>
        <v>14.399999999999999</v>
      </c>
      <c r="L87" s="31">
        <f t="shared" si="41"/>
        <v>1727.9999999999998</v>
      </c>
    </row>
    <row r="88" spans="1:15" s="38" customFormat="1" x14ac:dyDescent="0.25">
      <c r="A88" s="37">
        <v>18.12</v>
      </c>
      <c r="B88" s="29" t="s">
        <v>291</v>
      </c>
      <c r="C88" s="30" t="s">
        <v>8</v>
      </c>
      <c r="D88" s="31">
        <v>14.399999999999999</v>
      </c>
      <c r="E88" s="31">
        <v>60</v>
      </c>
      <c r="F88" s="31">
        <v>480</v>
      </c>
      <c r="G88" s="31">
        <f t="shared" si="38"/>
        <v>863.99999999999989</v>
      </c>
      <c r="H88" s="31">
        <f t="shared" si="39"/>
        <v>6911.9999999999991</v>
      </c>
      <c r="I88" s="31">
        <v>1</v>
      </c>
      <c r="J88" s="31">
        <v>60</v>
      </c>
      <c r="K88" s="31">
        <f t="shared" si="40"/>
        <v>14.399999999999999</v>
      </c>
      <c r="L88" s="31">
        <f t="shared" si="41"/>
        <v>863.99999999999989</v>
      </c>
      <c r="M88" s="32"/>
      <c r="N88" s="32"/>
      <c r="O88" s="32"/>
    </row>
    <row r="89" spans="1:15" s="32" customFormat="1" x14ac:dyDescent="0.25">
      <c r="A89" s="28">
        <v>18.13</v>
      </c>
      <c r="B89" s="29" t="s">
        <v>292</v>
      </c>
      <c r="C89" s="30" t="s">
        <v>8</v>
      </c>
      <c r="D89" s="31">
        <v>13.2</v>
      </c>
      <c r="E89" s="31">
        <v>60</v>
      </c>
      <c r="F89" s="31">
        <v>480</v>
      </c>
      <c r="G89" s="31">
        <f t="shared" si="38"/>
        <v>792</v>
      </c>
      <c r="H89" s="31">
        <f t="shared" si="39"/>
        <v>6336</v>
      </c>
      <c r="I89" s="31">
        <v>1</v>
      </c>
      <c r="J89" s="31">
        <v>60</v>
      </c>
      <c r="K89" s="31">
        <f t="shared" si="40"/>
        <v>13.2</v>
      </c>
      <c r="L89" s="31">
        <f t="shared" si="41"/>
        <v>792</v>
      </c>
    </row>
    <row r="90" spans="1:15" s="32" customFormat="1" x14ac:dyDescent="0.25">
      <c r="A90" s="37">
        <v>18.14</v>
      </c>
      <c r="B90" s="29" t="s">
        <v>273</v>
      </c>
      <c r="C90" s="30" t="s">
        <v>8</v>
      </c>
      <c r="D90" s="31">
        <v>13.2</v>
      </c>
      <c r="E90" s="31">
        <v>48</v>
      </c>
      <c r="F90" s="31">
        <v>384</v>
      </c>
      <c r="G90" s="31">
        <f t="shared" si="38"/>
        <v>633.59999999999991</v>
      </c>
      <c r="H90" s="31">
        <f t="shared" si="39"/>
        <v>5068.7999999999993</v>
      </c>
      <c r="I90" s="31">
        <v>1</v>
      </c>
      <c r="J90" s="31">
        <v>48</v>
      </c>
      <c r="K90" s="31">
        <f t="shared" si="40"/>
        <v>13.2</v>
      </c>
      <c r="L90" s="31">
        <f t="shared" si="41"/>
        <v>633.59999999999991</v>
      </c>
    </row>
    <row r="91" spans="1:15" s="42" customFormat="1" x14ac:dyDescent="0.25">
      <c r="A91" s="39">
        <v>18.149999999999999</v>
      </c>
      <c r="B91" s="29" t="s">
        <v>280</v>
      </c>
      <c r="C91" s="40" t="s">
        <v>8</v>
      </c>
      <c r="D91" s="41">
        <v>30</v>
      </c>
      <c r="E91" s="31">
        <v>60</v>
      </c>
      <c r="F91" s="41">
        <v>480</v>
      </c>
      <c r="G91" s="31">
        <f t="shared" si="38"/>
        <v>1800</v>
      </c>
      <c r="H91" s="31">
        <f t="shared" si="39"/>
        <v>14400</v>
      </c>
      <c r="I91" s="31">
        <v>1</v>
      </c>
      <c r="J91" s="31">
        <v>60</v>
      </c>
      <c r="K91" s="31">
        <f t="shared" si="40"/>
        <v>30</v>
      </c>
      <c r="L91" s="31">
        <f t="shared" si="41"/>
        <v>1800</v>
      </c>
      <c r="M91" s="32"/>
      <c r="N91" s="32"/>
      <c r="O91" s="32"/>
    </row>
    <row r="92" spans="1:15" s="32" customFormat="1" x14ac:dyDescent="0.25">
      <c r="A92" s="28">
        <v>18.16</v>
      </c>
      <c r="B92" s="29" t="s">
        <v>281</v>
      </c>
      <c r="C92" s="30" t="s">
        <v>8</v>
      </c>
      <c r="D92" s="31">
        <v>20.399999999999999</v>
      </c>
      <c r="E92" s="31">
        <v>12</v>
      </c>
      <c r="F92" s="31">
        <v>96</v>
      </c>
      <c r="G92" s="31">
        <f t="shared" si="38"/>
        <v>244.79999999999998</v>
      </c>
      <c r="H92" s="31">
        <f t="shared" si="39"/>
        <v>1958.3999999999999</v>
      </c>
      <c r="I92" s="31">
        <v>1</v>
      </c>
      <c r="J92" s="31">
        <v>12</v>
      </c>
      <c r="K92" s="31">
        <f t="shared" si="40"/>
        <v>20.399999999999999</v>
      </c>
      <c r="L92" s="31">
        <f t="shared" si="41"/>
        <v>244.79999999999998</v>
      </c>
    </row>
    <row r="93" spans="1:15" s="32" customFormat="1" x14ac:dyDescent="0.25">
      <c r="A93" s="28">
        <v>18.170000000000002</v>
      </c>
      <c r="B93" s="36" t="s">
        <v>282</v>
      </c>
      <c r="C93" s="30" t="s">
        <v>8</v>
      </c>
      <c r="D93" s="31">
        <v>18</v>
      </c>
      <c r="E93" s="31">
        <v>24</v>
      </c>
      <c r="F93" s="31">
        <v>192</v>
      </c>
      <c r="G93" s="31">
        <f t="shared" si="38"/>
        <v>432</v>
      </c>
      <c r="H93" s="31">
        <f t="shared" si="39"/>
        <v>3456</v>
      </c>
      <c r="I93" s="31">
        <v>1</v>
      </c>
      <c r="J93" s="31">
        <v>24</v>
      </c>
      <c r="K93" s="31">
        <f t="shared" si="40"/>
        <v>18</v>
      </c>
      <c r="L93" s="31">
        <f t="shared" si="41"/>
        <v>432</v>
      </c>
    </row>
    <row r="94" spans="1:15" s="32" customFormat="1" x14ac:dyDescent="0.25">
      <c r="A94" s="28">
        <v>18.18</v>
      </c>
      <c r="B94" s="36" t="s">
        <v>351</v>
      </c>
      <c r="C94" s="30" t="s">
        <v>8</v>
      </c>
      <c r="D94" s="31">
        <v>18</v>
      </c>
      <c r="E94" s="31">
        <v>12</v>
      </c>
      <c r="F94" s="31">
        <v>96</v>
      </c>
      <c r="G94" s="31">
        <f t="shared" si="38"/>
        <v>216</v>
      </c>
      <c r="H94" s="31">
        <f t="shared" si="39"/>
        <v>1728</v>
      </c>
      <c r="I94" s="31">
        <v>1</v>
      </c>
      <c r="J94" s="31">
        <v>12</v>
      </c>
      <c r="K94" s="31">
        <f t="shared" si="40"/>
        <v>18</v>
      </c>
      <c r="L94" s="31">
        <f t="shared" si="41"/>
        <v>216</v>
      </c>
    </row>
    <row r="95" spans="1:15" s="32" customFormat="1" x14ac:dyDescent="0.25">
      <c r="A95" s="28">
        <v>18.190000000000001</v>
      </c>
      <c r="B95" s="29" t="s">
        <v>293</v>
      </c>
      <c r="C95" s="30" t="s">
        <v>8</v>
      </c>
      <c r="D95" s="31">
        <v>18</v>
      </c>
      <c r="E95" s="31">
        <v>12</v>
      </c>
      <c r="F95" s="31">
        <v>96</v>
      </c>
      <c r="G95" s="31">
        <f t="shared" si="38"/>
        <v>216</v>
      </c>
      <c r="H95" s="31">
        <f t="shared" si="39"/>
        <v>1728</v>
      </c>
      <c r="I95" s="31">
        <v>1</v>
      </c>
      <c r="J95" s="31">
        <v>12</v>
      </c>
      <c r="K95" s="31">
        <f t="shared" si="40"/>
        <v>18</v>
      </c>
      <c r="L95" s="31">
        <f t="shared" si="41"/>
        <v>216</v>
      </c>
    </row>
    <row r="96" spans="1:15" s="32" customFormat="1" x14ac:dyDescent="0.25">
      <c r="A96" s="37">
        <v>18.2</v>
      </c>
      <c r="B96" s="29" t="s">
        <v>294</v>
      </c>
      <c r="C96" s="30" t="s">
        <v>8</v>
      </c>
      <c r="D96" s="31">
        <v>12</v>
      </c>
      <c r="E96" s="31">
        <v>48</v>
      </c>
      <c r="F96" s="31">
        <v>384</v>
      </c>
      <c r="G96" s="31">
        <f t="shared" si="38"/>
        <v>576</v>
      </c>
      <c r="H96" s="31">
        <f t="shared" si="39"/>
        <v>4608</v>
      </c>
      <c r="I96" s="31">
        <v>1</v>
      </c>
      <c r="J96" s="31">
        <v>48</v>
      </c>
      <c r="K96" s="31">
        <f t="shared" si="40"/>
        <v>12</v>
      </c>
      <c r="L96" s="31">
        <f t="shared" si="41"/>
        <v>576</v>
      </c>
    </row>
    <row r="97" spans="1:13" s="32" customFormat="1" x14ac:dyDescent="0.25">
      <c r="A97" s="37">
        <v>18.21</v>
      </c>
      <c r="B97" s="29" t="s">
        <v>295</v>
      </c>
      <c r="C97" s="30" t="s">
        <v>8</v>
      </c>
      <c r="D97" s="31">
        <v>18</v>
      </c>
      <c r="E97" s="31">
        <v>180</v>
      </c>
      <c r="F97" s="31">
        <v>1440</v>
      </c>
      <c r="G97" s="31">
        <f t="shared" si="38"/>
        <v>3240</v>
      </c>
      <c r="H97" s="31">
        <f t="shared" si="39"/>
        <v>25920</v>
      </c>
      <c r="I97" s="31">
        <v>1</v>
      </c>
      <c r="J97" s="31">
        <v>180</v>
      </c>
      <c r="K97" s="31">
        <f t="shared" si="40"/>
        <v>18</v>
      </c>
      <c r="L97" s="31">
        <f t="shared" si="41"/>
        <v>3240</v>
      </c>
    </row>
    <row r="98" spans="1:13" s="32" customFormat="1" x14ac:dyDescent="0.25">
      <c r="A98" s="37">
        <v>18.22</v>
      </c>
      <c r="B98" s="29" t="s">
        <v>283</v>
      </c>
      <c r="C98" s="30" t="s">
        <v>8</v>
      </c>
      <c r="D98" s="31">
        <v>21.599999999999998</v>
      </c>
      <c r="E98" s="31">
        <v>156</v>
      </c>
      <c r="F98" s="31">
        <v>1248</v>
      </c>
      <c r="G98" s="31">
        <f t="shared" si="38"/>
        <v>3369.5999999999995</v>
      </c>
      <c r="H98" s="31">
        <f t="shared" si="39"/>
        <v>26956.799999999996</v>
      </c>
      <c r="I98" s="31">
        <v>1</v>
      </c>
      <c r="J98" s="31">
        <v>156</v>
      </c>
      <c r="K98" s="31">
        <f t="shared" si="40"/>
        <v>21.599999999999998</v>
      </c>
      <c r="L98" s="31">
        <f t="shared" si="41"/>
        <v>3369.5999999999995</v>
      </c>
    </row>
    <row r="99" spans="1:13" s="32" customFormat="1" x14ac:dyDescent="0.25">
      <c r="A99" s="37">
        <v>18.23</v>
      </c>
      <c r="B99" s="29" t="s">
        <v>284</v>
      </c>
      <c r="C99" s="30" t="s">
        <v>8</v>
      </c>
      <c r="D99" s="31">
        <v>21.599999999999998</v>
      </c>
      <c r="E99" s="31">
        <v>72</v>
      </c>
      <c r="F99" s="31">
        <v>576</v>
      </c>
      <c r="G99" s="31">
        <f t="shared" si="38"/>
        <v>1555.1999999999998</v>
      </c>
      <c r="H99" s="31">
        <f t="shared" si="39"/>
        <v>12441.599999999999</v>
      </c>
      <c r="I99" s="31">
        <v>1</v>
      </c>
      <c r="J99" s="31">
        <v>72</v>
      </c>
      <c r="K99" s="31">
        <f t="shared" si="40"/>
        <v>21.599999999999998</v>
      </c>
      <c r="L99" s="31">
        <f t="shared" si="41"/>
        <v>1555.1999999999998</v>
      </c>
    </row>
    <row r="100" spans="1:13" s="32" customFormat="1" x14ac:dyDescent="0.25">
      <c r="A100" s="37">
        <v>18.239999999999998</v>
      </c>
      <c r="B100" s="29" t="s">
        <v>285</v>
      </c>
      <c r="C100" s="30" t="s">
        <v>8</v>
      </c>
      <c r="D100" s="31">
        <v>21.599999999999998</v>
      </c>
      <c r="E100" s="31">
        <v>60</v>
      </c>
      <c r="F100" s="31">
        <v>480</v>
      </c>
      <c r="G100" s="31">
        <f t="shared" si="38"/>
        <v>1295.9999999999998</v>
      </c>
      <c r="H100" s="31">
        <f t="shared" si="39"/>
        <v>10367.999999999998</v>
      </c>
      <c r="I100" s="31">
        <v>1</v>
      </c>
      <c r="J100" s="31">
        <v>60</v>
      </c>
      <c r="K100" s="31">
        <f t="shared" si="40"/>
        <v>21.599999999999998</v>
      </c>
      <c r="L100" s="31">
        <f t="shared" si="41"/>
        <v>1295.9999999999998</v>
      </c>
    </row>
    <row r="101" spans="1:13" s="32" customFormat="1" x14ac:dyDescent="0.25">
      <c r="A101" s="37">
        <v>18.25</v>
      </c>
      <c r="B101" s="29" t="s">
        <v>286</v>
      </c>
      <c r="C101" s="30" t="s">
        <v>8</v>
      </c>
      <c r="D101" s="31">
        <v>12</v>
      </c>
      <c r="E101" s="31">
        <v>24</v>
      </c>
      <c r="F101" s="31">
        <v>192</v>
      </c>
      <c r="G101" s="31">
        <f t="shared" si="38"/>
        <v>288</v>
      </c>
      <c r="H101" s="31">
        <f t="shared" si="39"/>
        <v>2304</v>
      </c>
      <c r="I101" s="31">
        <v>1</v>
      </c>
      <c r="J101" s="31">
        <v>24</v>
      </c>
      <c r="K101" s="31">
        <f t="shared" si="40"/>
        <v>12</v>
      </c>
      <c r="L101" s="31">
        <f t="shared" si="41"/>
        <v>288</v>
      </c>
    </row>
    <row r="102" spans="1:13" s="32" customFormat="1" x14ac:dyDescent="0.25">
      <c r="A102" s="37">
        <v>18.260000000000002</v>
      </c>
      <c r="B102" s="29" t="s">
        <v>296</v>
      </c>
      <c r="C102" s="30" t="s">
        <v>8</v>
      </c>
      <c r="D102" s="31">
        <v>18</v>
      </c>
      <c r="E102" s="31">
        <v>48</v>
      </c>
      <c r="F102" s="31">
        <v>384</v>
      </c>
      <c r="G102" s="31">
        <f t="shared" si="38"/>
        <v>864</v>
      </c>
      <c r="H102" s="31">
        <f t="shared" si="39"/>
        <v>6912</v>
      </c>
      <c r="I102" s="31">
        <v>1</v>
      </c>
      <c r="J102" s="31">
        <v>48</v>
      </c>
      <c r="K102" s="31">
        <f t="shared" si="40"/>
        <v>18</v>
      </c>
      <c r="L102" s="31">
        <f t="shared" si="41"/>
        <v>864</v>
      </c>
    </row>
    <row r="103" spans="1:13" s="32" customFormat="1" x14ac:dyDescent="0.25">
      <c r="A103" s="37">
        <v>18.27</v>
      </c>
      <c r="B103" s="29" t="s">
        <v>297</v>
      </c>
      <c r="C103" s="30" t="s">
        <v>8</v>
      </c>
      <c r="D103" s="31">
        <v>18</v>
      </c>
      <c r="E103" s="31">
        <v>48</v>
      </c>
      <c r="F103" s="31">
        <v>384</v>
      </c>
      <c r="G103" s="31">
        <f t="shared" si="38"/>
        <v>864</v>
      </c>
      <c r="H103" s="31">
        <f t="shared" si="39"/>
        <v>6912</v>
      </c>
      <c r="I103" s="31">
        <v>1</v>
      </c>
      <c r="J103" s="31">
        <v>48</v>
      </c>
      <c r="K103" s="31">
        <f t="shared" si="40"/>
        <v>18</v>
      </c>
      <c r="L103" s="31">
        <f t="shared" si="41"/>
        <v>864</v>
      </c>
    </row>
    <row r="104" spans="1:13" s="32" customFormat="1" x14ac:dyDescent="0.25">
      <c r="A104" s="37">
        <v>18.28</v>
      </c>
      <c r="B104" s="43" t="s">
        <v>298</v>
      </c>
      <c r="C104" s="30" t="s">
        <v>8</v>
      </c>
      <c r="D104" s="31">
        <v>6</v>
      </c>
      <c r="E104" s="31">
        <v>12</v>
      </c>
      <c r="F104" s="31">
        <v>96</v>
      </c>
      <c r="G104" s="31">
        <f t="shared" si="38"/>
        <v>72</v>
      </c>
      <c r="H104" s="31">
        <f t="shared" si="39"/>
        <v>576</v>
      </c>
      <c r="I104" s="31">
        <v>1</v>
      </c>
      <c r="J104" s="31">
        <v>12</v>
      </c>
      <c r="K104" s="31">
        <f t="shared" si="40"/>
        <v>6</v>
      </c>
      <c r="L104" s="31">
        <f t="shared" si="41"/>
        <v>72</v>
      </c>
    </row>
    <row r="105" spans="1:13" s="32" customFormat="1" x14ac:dyDescent="0.25">
      <c r="A105" s="37">
        <v>18.29</v>
      </c>
      <c r="B105" s="29" t="s">
        <v>299</v>
      </c>
      <c r="C105" s="30" t="s">
        <v>8</v>
      </c>
      <c r="D105" s="31">
        <v>20.399999999999999</v>
      </c>
      <c r="E105" s="31">
        <v>60</v>
      </c>
      <c r="F105" s="31">
        <v>480</v>
      </c>
      <c r="G105" s="31">
        <f t="shared" si="38"/>
        <v>1224</v>
      </c>
      <c r="H105" s="31">
        <f t="shared" si="39"/>
        <v>9792</v>
      </c>
      <c r="I105" s="31">
        <v>1</v>
      </c>
      <c r="J105" s="31">
        <v>60</v>
      </c>
      <c r="K105" s="31">
        <f t="shared" si="40"/>
        <v>20.399999999999999</v>
      </c>
      <c r="L105" s="31">
        <f t="shared" si="41"/>
        <v>1224</v>
      </c>
    </row>
    <row r="106" spans="1:13" s="32" customFormat="1" x14ac:dyDescent="0.25">
      <c r="A106" s="37">
        <v>18.3</v>
      </c>
      <c r="B106" s="29" t="s">
        <v>300</v>
      </c>
      <c r="C106" s="30" t="s">
        <v>8</v>
      </c>
      <c r="D106" s="31">
        <v>264</v>
      </c>
      <c r="E106" s="31">
        <v>48</v>
      </c>
      <c r="F106" s="31">
        <v>384</v>
      </c>
      <c r="G106" s="31">
        <f t="shared" si="38"/>
        <v>12672</v>
      </c>
      <c r="H106" s="31">
        <f t="shared" si="39"/>
        <v>101376</v>
      </c>
      <c r="I106" s="31">
        <v>1</v>
      </c>
      <c r="J106" s="31">
        <v>48</v>
      </c>
      <c r="K106" s="31">
        <f t="shared" si="40"/>
        <v>264</v>
      </c>
      <c r="L106" s="31">
        <f t="shared" si="41"/>
        <v>12672</v>
      </c>
    </row>
    <row r="107" spans="1:13" s="8" customFormat="1" x14ac:dyDescent="0.25">
      <c r="A107" s="14">
        <v>19</v>
      </c>
      <c r="B107" s="15" t="s">
        <v>36</v>
      </c>
      <c r="C107" s="16" t="s">
        <v>35</v>
      </c>
      <c r="D107" s="17">
        <v>96</v>
      </c>
      <c r="E107" s="17">
        <v>80</v>
      </c>
      <c r="F107" s="17">
        <v>640</v>
      </c>
      <c r="G107" s="17">
        <f t="shared" si="38"/>
        <v>7680</v>
      </c>
      <c r="H107" s="17">
        <f t="shared" si="39"/>
        <v>61440</v>
      </c>
      <c r="I107" s="17">
        <v>1</v>
      </c>
      <c r="J107" s="17">
        <v>80</v>
      </c>
      <c r="K107" s="17">
        <f t="shared" si="40"/>
        <v>96</v>
      </c>
      <c r="L107" s="17">
        <f t="shared" si="41"/>
        <v>7680</v>
      </c>
      <c r="M107" s="58">
        <f t="shared" ref="M107:M113" si="42">L107*1%</f>
        <v>76.8</v>
      </c>
    </row>
    <row r="108" spans="1:13" s="8" customFormat="1" x14ac:dyDescent="0.25">
      <c r="A108" s="14">
        <v>20</v>
      </c>
      <c r="B108" s="15" t="s">
        <v>37</v>
      </c>
      <c r="C108" s="16" t="s">
        <v>35</v>
      </c>
      <c r="D108" s="17">
        <v>96</v>
      </c>
      <c r="E108" s="17">
        <v>64</v>
      </c>
      <c r="F108" s="17">
        <v>512</v>
      </c>
      <c r="G108" s="17">
        <f t="shared" si="38"/>
        <v>6144</v>
      </c>
      <c r="H108" s="17">
        <f t="shared" si="39"/>
        <v>49152</v>
      </c>
      <c r="I108" s="17">
        <v>1</v>
      </c>
      <c r="J108" s="17">
        <v>64</v>
      </c>
      <c r="K108" s="17">
        <f t="shared" si="40"/>
        <v>96</v>
      </c>
      <c r="L108" s="17">
        <f t="shared" si="41"/>
        <v>6144</v>
      </c>
      <c r="M108" s="58">
        <f t="shared" si="42"/>
        <v>61.44</v>
      </c>
    </row>
    <row r="109" spans="1:13" s="8" customFormat="1" x14ac:dyDescent="0.25">
      <c r="A109" s="14">
        <v>21</v>
      </c>
      <c r="B109" s="15" t="s">
        <v>301</v>
      </c>
      <c r="C109" s="16" t="s">
        <v>8</v>
      </c>
      <c r="D109" s="17">
        <v>14.399999999999999</v>
      </c>
      <c r="E109" s="17">
        <v>50</v>
      </c>
      <c r="F109" s="17">
        <v>400</v>
      </c>
      <c r="G109" s="17">
        <f t="shared" si="38"/>
        <v>719.99999999999989</v>
      </c>
      <c r="H109" s="17">
        <f t="shared" si="39"/>
        <v>5759.9999999999991</v>
      </c>
      <c r="I109" s="17">
        <v>1</v>
      </c>
      <c r="J109" s="17">
        <v>50</v>
      </c>
      <c r="K109" s="17">
        <f t="shared" si="40"/>
        <v>14.399999999999999</v>
      </c>
      <c r="L109" s="17">
        <f t="shared" si="41"/>
        <v>719.99999999999989</v>
      </c>
      <c r="M109" s="58">
        <f t="shared" si="42"/>
        <v>7.1999999999999993</v>
      </c>
    </row>
    <row r="110" spans="1:13" s="8" customFormat="1" x14ac:dyDescent="0.25">
      <c r="A110" s="14">
        <v>22</v>
      </c>
      <c r="B110" s="15" t="s">
        <v>153</v>
      </c>
      <c r="C110" s="16" t="s">
        <v>35</v>
      </c>
      <c r="D110" s="17">
        <v>30</v>
      </c>
      <c r="E110" s="17">
        <v>50</v>
      </c>
      <c r="F110" s="17">
        <v>400</v>
      </c>
      <c r="G110" s="17">
        <f t="shared" si="38"/>
        <v>1500</v>
      </c>
      <c r="H110" s="17">
        <f t="shared" si="39"/>
        <v>12000</v>
      </c>
      <c r="I110" s="17">
        <v>1</v>
      </c>
      <c r="J110" s="17">
        <v>50</v>
      </c>
      <c r="K110" s="17">
        <f t="shared" si="40"/>
        <v>30</v>
      </c>
      <c r="L110" s="17">
        <f t="shared" si="41"/>
        <v>1500</v>
      </c>
      <c r="M110" s="58">
        <f t="shared" si="42"/>
        <v>15</v>
      </c>
    </row>
    <row r="111" spans="1:13" s="8" customFormat="1" x14ac:dyDescent="0.25">
      <c r="A111" s="14">
        <v>23</v>
      </c>
      <c r="B111" s="15" t="s">
        <v>154</v>
      </c>
      <c r="C111" s="16" t="s">
        <v>35</v>
      </c>
      <c r="D111" s="17">
        <v>96</v>
      </c>
      <c r="E111" s="17">
        <v>600</v>
      </c>
      <c r="F111" s="17">
        <v>4800</v>
      </c>
      <c r="G111" s="17">
        <f t="shared" si="38"/>
        <v>57600</v>
      </c>
      <c r="H111" s="17">
        <f t="shared" si="39"/>
        <v>460800</v>
      </c>
      <c r="I111" s="17">
        <v>1</v>
      </c>
      <c r="J111" s="17">
        <v>600</v>
      </c>
      <c r="K111" s="17">
        <f t="shared" si="40"/>
        <v>96</v>
      </c>
      <c r="L111" s="17">
        <f t="shared" si="41"/>
        <v>57600</v>
      </c>
      <c r="M111" s="58">
        <f t="shared" si="42"/>
        <v>576</v>
      </c>
    </row>
    <row r="112" spans="1:13" s="8" customFormat="1" x14ac:dyDescent="0.25">
      <c r="A112" s="14">
        <v>24</v>
      </c>
      <c r="B112" s="15" t="s">
        <v>155</v>
      </c>
      <c r="C112" s="16" t="s">
        <v>35</v>
      </c>
      <c r="D112" s="17">
        <v>150</v>
      </c>
      <c r="E112" s="17">
        <v>20</v>
      </c>
      <c r="F112" s="17">
        <v>160</v>
      </c>
      <c r="G112" s="17">
        <f t="shared" si="38"/>
        <v>3000</v>
      </c>
      <c r="H112" s="17">
        <f t="shared" si="39"/>
        <v>24000</v>
      </c>
      <c r="I112" s="17">
        <v>1</v>
      </c>
      <c r="J112" s="17">
        <v>20</v>
      </c>
      <c r="K112" s="17">
        <f t="shared" si="40"/>
        <v>150</v>
      </c>
      <c r="L112" s="17">
        <f t="shared" si="41"/>
        <v>3000</v>
      </c>
      <c r="M112" s="58">
        <f t="shared" si="42"/>
        <v>30</v>
      </c>
    </row>
    <row r="113" spans="1:13" s="8" customFormat="1" x14ac:dyDescent="0.25">
      <c r="A113" s="14">
        <v>25</v>
      </c>
      <c r="B113" s="15" t="s">
        <v>458</v>
      </c>
      <c r="C113" s="16"/>
      <c r="D113" s="17"/>
      <c r="E113" s="17">
        <f t="shared" ref="E113:L113" si="43">SUM(E114:E116)</f>
        <v>660</v>
      </c>
      <c r="F113" s="17">
        <f>SUM(F114:F116)</f>
        <v>5280</v>
      </c>
      <c r="G113" s="17">
        <f>SUM(G114:G116)</f>
        <v>5100</v>
      </c>
      <c r="H113" s="17">
        <f>SUM(H114:H116)</f>
        <v>40800</v>
      </c>
      <c r="I113" s="17">
        <f t="shared" si="43"/>
        <v>3</v>
      </c>
      <c r="J113" s="17">
        <f t="shared" si="43"/>
        <v>660</v>
      </c>
      <c r="K113" s="17">
        <f t="shared" si="43"/>
        <v>28.799999999999997</v>
      </c>
      <c r="L113" s="17">
        <f t="shared" si="43"/>
        <v>5100</v>
      </c>
      <c r="M113" s="58">
        <f t="shared" si="42"/>
        <v>51</v>
      </c>
    </row>
    <row r="114" spans="1:13" s="32" customFormat="1" x14ac:dyDescent="0.25">
      <c r="A114" s="44">
        <v>25.1</v>
      </c>
      <c r="B114" s="29" t="s">
        <v>304</v>
      </c>
      <c r="C114" s="30" t="s">
        <v>8</v>
      </c>
      <c r="D114" s="31">
        <v>12</v>
      </c>
      <c r="E114" s="31">
        <v>110</v>
      </c>
      <c r="F114" s="31">
        <v>880</v>
      </c>
      <c r="G114" s="31">
        <f>E114*D114</f>
        <v>1320</v>
      </c>
      <c r="H114" s="31">
        <f>F114*D114</f>
        <v>10560</v>
      </c>
      <c r="I114" s="31">
        <v>1</v>
      </c>
      <c r="J114" s="31">
        <v>110</v>
      </c>
      <c r="K114" s="31">
        <f>I114*D114</f>
        <v>12</v>
      </c>
      <c r="L114" s="31">
        <f>J114*D114</f>
        <v>1320</v>
      </c>
    </row>
    <row r="115" spans="1:13" s="32" customFormat="1" x14ac:dyDescent="0.25">
      <c r="A115" s="28">
        <v>25.2</v>
      </c>
      <c r="B115" s="29" t="s">
        <v>305</v>
      </c>
      <c r="C115" s="30" t="s">
        <v>8</v>
      </c>
      <c r="D115" s="31">
        <v>10.799999999999999</v>
      </c>
      <c r="E115" s="31">
        <v>100</v>
      </c>
      <c r="F115" s="31">
        <v>800</v>
      </c>
      <c r="G115" s="31">
        <f>E115*D115</f>
        <v>1080</v>
      </c>
      <c r="H115" s="31">
        <f>F115*D115</f>
        <v>8640</v>
      </c>
      <c r="I115" s="31">
        <v>1</v>
      </c>
      <c r="J115" s="31">
        <v>100</v>
      </c>
      <c r="K115" s="31">
        <f>I115*D115</f>
        <v>10.799999999999999</v>
      </c>
      <c r="L115" s="31">
        <f>J115*D115</f>
        <v>1080</v>
      </c>
    </row>
    <row r="116" spans="1:13" s="32" customFormat="1" x14ac:dyDescent="0.25">
      <c r="A116" s="44">
        <v>25.3</v>
      </c>
      <c r="B116" s="29" t="s">
        <v>403</v>
      </c>
      <c r="C116" s="30" t="s">
        <v>8</v>
      </c>
      <c r="D116" s="31">
        <v>6</v>
      </c>
      <c r="E116" s="31">
        <v>450</v>
      </c>
      <c r="F116" s="31">
        <v>3600</v>
      </c>
      <c r="G116" s="31">
        <f>E116*D116</f>
        <v>2700</v>
      </c>
      <c r="H116" s="31">
        <f>F116*D116</f>
        <v>21600</v>
      </c>
      <c r="I116" s="31">
        <v>1</v>
      </c>
      <c r="J116" s="31">
        <v>450</v>
      </c>
      <c r="K116" s="31">
        <f>I116*D116</f>
        <v>6</v>
      </c>
      <c r="L116" s="31">
        <f>J116*D116</f>
        <v>2700</v>
      </c>
    </row>
    <row r="117" spans="1:13" s="8" customFormat="1" x14ac:dyDescent="0.25">
      <c r="A117" s="14">
        <v>26</v>
      </c>
      <c r="B117" s="19" t="s">
        <v>459</v>
      </c>
      <c r="C117" s="20"/>
      <c r="D117" s="21"/>
      <c r="E117" s="56">
        <f t="shared" ref="E117:L117" si="44">SUM(E118:E119)</f>
        <v>200</v>
      </c>
      <c r="F117" s="56">
        <f>SUM(F118:F119)</f>
        <v>1600</v>
      </c>
      <c r="G117" s="56">
        <f>SUM(G118:G119)</f>
        <v>2076</v>
      </c>
      <c r="H117" s="56">
        <f>SUM(H118:H119)</f>
        <v>16608</v>
      </c>
      <c r="I117" s="56">
        <f t="shared" si="44"/>
        <v>2</v>
      </c>
      <c r="J117" s="56">
        <f t="shared" si="44"/>
        <v>200</v>
      </c>
      <c r="K117" s="56">
        <f t="shared" si="44"/>
        <v>20.759999999999998</v>
      </c>
      <c r="L117" s="56">
        <f t="shared" si="44"/>
        <v>2076</v>
      </c>
      <c r="M117" s="58">
        <f>L117*1%</f>
        <v>20.76</v>
      </c>
    </row>
    <row r="118" spans="1:13" s="32" customFormat="1" x14ac:dyDescent="0.25">
      <c r="A118" s="44">
        <v>26.1</v>
      </c>
      <c r="B118" s="36" t="s">
        <v>366</v>
      </c>
      <c r="C118" s="30" t="s">
        <v>8</v>
      </c>
      <c r="D118" s="31">
        <v>8.76</v>
      </c>
      <c r="E118" s="31">
        <v>100</v>
      </c>
      <c r="F118" s="31">
        <v>800</v>
      </c>
      <c r="G118" s="31">
        <f>E118*D118</f>
        <v>876</v>
      </c>
      <c r="H118" s="31">
        <f>F118*D118</f>
        <v>7008</v>
      </c>
      <c r="I118" s="31">
        <v>1</v>
      </c>
      <c r="J118" s="31">
        <v>100</v>
      </c>
      <c r="K118" s="31">
        <f>I118*D118</f>
        <v>8.76</v>
      </c>
      <c r="L118" s="31">
        <f>J118*D118</f>
        <v>876</v>
      </c>
    </row>
    <row r="119" spans="1:13" s="32" customFormat="1" x14ac:dyDescent="0.25">
      <c r="A119" s="44">
        <v>26.2</v>
      </c>
      <c r="B119" s="36" t="s">
        <v>367</v>
      </c>
      <c r="C119" s="30" t="s">
        <v>8</v>
      </c>
      <c r="D119" s="31">
        <v>12</v>
      </c>
      <c r="E119" s="31">
        <v>100</v>
      </c>
      <c r="F119" s="31">
        <v>800</v>
      </c>
      <c r="G119" s="31">
        <f>E119*D119</f>
        <v>1200</v>
      </c>
      <c r="H119" s="31">
        <f>F119*D119</f>
        <v>9600</v>
      </c>
      <c r="I119" s="31">
        <v>1</v>
      </c>
      <c r="J119" s="31">
        <v>100</v>
      </c>
      <c r="K119" s="31">
        <f>I119*D119</f>
        <v>12</v>
      </c>
      <c r="L119" s="31">
        <f>J119*D119</f>
        <v>1200</v>
      </c>
    </row>
    <row r="120" spans="1:13" s="8" customFormat="1" x14ac:dyDescent="0.25">
      <c r="A120" s="14">
        <v>27</v>
      </c>
      <c r="B120" s="15" t="s">
        <v>145</v>
      </c>
      <c r="C120" s="16" t="s">
        <v>8</v>
      </c>
      <c r="D120" s="17">
        <v>62.4</v>
      </c>
      <c r="E120" s="17">
        <v>100</v>
      </c>
      <c r="F120" s="17">
        <v>800</v>
      </c>
      <c r="G120" s="17">
        <f>E120*D120</f>
        <v>6240</v>
      </c>
      <c r="H120" s="17">
        <f>F120*D120</f>
        <v>49920</v>
      </c>
      <c r="I120" s="17">
        <v>1</v>
      </c>
      <c r="J120" s="17">
        <v>100</v>
      </c>
      <c r="K120" s="17">
        <f>I120*D120</f>
        <v>62.4</v>
      </c>
      <c r="L120" s="17">
        <f>J120*D120</f>
        <v>6240</v>
      </c>
      <c r="M120" s="58">
        <f t="shared" ref="M120:M121" si="45">L120*1%</f>
        <v>62.4</v>
      </c>
    </row>
    <row r="121" spans="1:13" s="8" customFormat="1" x14ac:dyDescent="0.25">
      <c r="A121" s="14">
        <v>28</v>
      </c>
      <c r="B121" s="15" t="s">
        <v>146</v>
      </c>
      <c r="C121" s="16"/>
      <c r="D121" s="17"/>
      <c r="E121" s="17">
        <f t="shared" ref="E121:L121" si="46">SUM(E122:E123)</f>
        <v>400</v>
      </c>
      <c r="F121" s="17">
        <f>SUM(F122:F123)</f>
        <v>3200</v>
      </c>
      <c r="G121" s="17">
        <f>SUM(G122:G123)</f>
        <v>2160</v>
      </c>
      <c r="H121" s="17">
        <f>SUM(H122:H123)</f>
        <v>17280</v>
      </c>
      <c r="I121" s="17">
        <f t="shared" si="46"/>
        <v>2</v>
      </c>
      <c r="J121" s="17">
        <f t="shared" si="46"/>
        <v>400</v>
      </c>
      <c r="K121" s="17">
        <f t="shared" si="46"/>
        <v>12</v>
      </c>
      <c r="L121" s="17">
        <f t="shared" si="46"/>
        <v>2160</v>
      </c>
      <c r="M121" s="58">
        <f t="shared" si="45"/>
        <v>21.6</v>
      </c>
    </row>
    <row r="122" spans="1:13" s="32" customFormat="1" x14ac:dyDescent="0.25">
      <c r="A122" s="28">
        <v>28.1</v>
      </c>
      <c r="B122" s="29" t="s">
        <v>179</v>
      </c>
      <c r="C122" s="30" t="s">
        <v>8</v>
      </c>
      <c r="D122" s="31">
        <v>4.8</v>
      </c>
      <c r="E122" s="31">
        <v>300</v>
      </c>
      <c r="F122" s="31">
        <v>2400</v>
      </c>
      <c r="G122" s="31">
        <f>E122*D122</f>
        <v>1440</v>
      </c>
      <c r="H122" s="31">
        <f>F122*D122</f>
        <v>11520</v>
      </c>
      <c r="I122" s="31">
        <v>1</v>
      </c>
      <c r="J122" s="31">
        <v>300</v>
      </c>
      <c r="K122" s="31">
        <f>I122*D122</f>
        <v>4.8</v>
      </c>
      <c r="L122" s="31">
        <f>J122*D122</f>
        <v>1440</v>
      </c>
    </row>
    <row r="123" spans="1:13" s="32" customFormat="1" x14ac:dyDescent="0.25">
      <c r="A123" s="28">
        <v>28.2</v>
      </c>
      <c r="B123" s="29" t="s">
        <v>180</v>
      </c>
      <c r="C123" s="30" t="s">
        <v>8</v>
      </c>
      <c r="D123" s="31">
        <v>7.1999999999999993</v>
      </c>
      <c r="E123" s="31">
        <v>100</v>
      </c>
      <c r="F123" s="31">
        <v>800</v>
      </c>
      <c r="G123" s="31">
        <f>E123*D123</f>
        <v>719.99999999999989</v>
      </c>
      <c r="H123" s="31">
        <f>F123*D123</f>
        <v>5759.9999999999991</v>
      </c>
      <c r="I123" s="31">
        <v>1</v>
      </c>
      <c r="J123" s="31">
        <v>100</v>
      </c>
      <c r="K123" s="31">
        <f>I123*D123</f>
        <v>7.1999999999999993</v>
      </c>
      <c r="L123" s="31">
        <f>J123*D123</f>
        <v>719.99999999999989</v>
      </c>
    </row>
    <row r="124" spans="1:13" s="8" customFormat="1" x14ac:dyDescent="0.25">
      <c r="A124" s="14">
        <v>29</v>
      </c>
      <c r="B124" s="15" t="s">
        <v>94</v>
      </c>
      <c r="C124" s="16" t="s">
        <v>8</v>
      </c>
      <c r="D124" s="17">
        <v>156</v>
      </c>
      <c r="E124" s="17">
        <v>30</v>
      </c>
      <c r="F124" s="17">
        <v>240</v>
      </c>
      <c r="G124" s="17">
        <f>E124*D124</f>
        <v>4680</v>
      </c>
      <c r="H124" s="17">
        <f>F124*D124</f>
        <v>37440</v>
      </c>
      <c r="I124" s="17">
        <v>1</v>
      </c>
      <c r="J124" s="17">
        <v>30</v>
      </c>
      <c r="K124" s="17">
        <f>I124*D124</f>
        <v>156</v>
      </c>
      <c r="L124" s="17">
        <f>J124*D124</f>
        <v>4680</v>
      </c>
      <c r="M124" s="58">
        <f t="shared" ref="M124:M125" si="47">L124*1%</f>
        <v>46.800000000000004</v>
      </c>
    </row>
    <row r="125" spans="1:13" s="8" customFormat="1" x14ac:dyDescent="0.25">
      <c r="A125" s="14">
        <v>30</v>
      </c>
      <c r="B125" s="15" t="s">
        <v>147</v>
      </c>
      <c r="C125" s="16"/>
      <c r="D125" s="17"/>
      <c r="E125" s="17">
        <f t="shared" ref="E125:L125" si="48">SUM(E126:E127)</f>
        <v>200</v>
      </c>
      <c r="F125" s="17">
        <f>SUM(F126:F127)</f>
        <v>1600</v>
      </c>
      <c r="G125" s="17">
        <f>SUM(G126:G127)</f>
        <v>8400</v>
      </c>
      <c r="H125" s="17">
        <f>SUM(H126:H127)</f>
        <v>67200</v>
      </c>
      <c r="I125" s="17">
        <f t="shared" si="48"/>
        <v>2</v>
      </c>
      <c r="J125" s="17">
        <f t="shared" si="48"/>
        <v>200</v>
      </c>
      <c r="K125" s="17">
        <f t="shared" si="48"/>
        <v>84</v>
      </c>
      <c r="L125" s="17">
        <f t="shared" si="48"/>
        <v>8400</v>
      </c>
      <c r="M125" s="58">
        <f t="shared" si="47"/>
        <v>84</v>
      </c>
    </row>
    <row r="126" spans="1:13" s="32" customFormat="1" x14ac:dyDescent="0.25">
      <c r="A126" s="28">
        <v>30.1</v>
      </c>
      <c r="B126" s="36" t="s">
        <v>302</v>
      </c>
      <c r="C126" s="30" t="s">
        <v>8</v>
      </c>
      <c r="D126" s="31">
        <v>42</v>
      </c>
      <c r="E126" s="31">
        <v>100</v>
      </c>
      <c r="F126" s="31">
        <v>800</v>
      </c>
      <c r="G126" s="31">
        <f>E126*D126</f>
        <v>4200</v>
      </c>
      <c r="H126" s="31">
        <f>F126*D126</f>
        <v>33600</v>
      </c>
      <c r="I126" s="31">
        <v>1</v>
      </c>
      <c r="J126" s="31">
        <v>100</v>
      </c>
      <c r="K126" s="31">
        <f>I126*D126</f>
        <v>42</v>
      </c>
      <c r="L126" s="31">
        <f>J126*D126</f>
        <v>4200</v>
      </c>
    </row>
    <row r="127" spans="1:13" s="32" customFormat="1" x14ac:dyDescent="0.25">
      <c r="A127" s="28">
        <v>30.2</v>
      </c>
      <c r="B127" s="36" t="s">
        <v>303</v>
      </c>
      <c r="C127" s="30" t="s">
        <v>8</v>
      </c>
      <c r="D127" s="31">
        <v>42</v>
      </c>
      <c r="E127" s="31">
        <v>100</v>
      </c>
      <c r="F127" s="31">
        <v>800</v>
      </c>
      <c r="G127" s="31">
        <f>E127*D127</f>
        <v>4200</v>
      </c>
      <c r="H127" s="31">
        <f>F127*D127</f>
        <v>33600</v>
      </c>
      <c r="I127" s="31">
        <v>1</v>
      </c>
      <c r="J127" s="31">
        <v>100</v>
      </c>
      <c r="K127" s="31">
        <f>I127*D127</f>
        <v>42</v>
      </c>
      <c r="L127" s="31">
        <f>J127*D127</f>
        <v>4200</v>
      </c>
    </row>
    <row r="128" spans="1:13" s="8" customFormat="1" x14ac:dyDescent="0.25">
      <c r="A128" s="14">
        <v>31</v>
      </c>
      <c r="B128" s="15" t="s">
        <v>51</v>
      </c>
      <c r="C128" s="16" t="s">
        <v>34</v>
      </c>
      <c r="D128" s="17">
        <v>600</v>
      </c>
      <c r="E128" s="17">
        <v>4</v>
      </c>
      <c r="F128" s="17">
        <v>32</v>
      </c>
      <c r="G128" s="17">
        <f>E128*D128</f>
        <v>2400</v>
      </c>
      <c r="H128" s="17">
        <f>F128*D128</f>
        <v>19200</v>
      </c>
      <c r="I128" s="17">
        <v>1</v>
      </c>
      <c r="J128" s="17">
        <v>4</v>
      </c>
      <c r="K128" s="17">
        <f>I128*D128</f>
        <v>600</v>
      </c>
      <c r="L128" s="17">
        <f>J128*D128</f>
        <v>2400</v>
      </c>
      <c r="M128" s="58">
        <f t="shared" ref="M128:M129" si="49">L128*1%</f>
        <v>24</v>
      </c>
    </row>
    <row r="129" spans="1:13" s="8" customFormat="1" x14ac:dyDescent="0.25">
      <c r="A129" s="14">
        <v>32</v>
      </c>
      <c r="B129" s="15" t="s">
        <v>152</v>
      </c>
      <c r="C129" s="16"/>
      <c r="D129" s="17"/>
      <c r="E129" s="17">
        <f t="shared" ref="E129:L129" si="50">SUM(E130:E133)</f>
        <v>150</v>
      </c>
      <c r="F129" s="17">
        <f>SUM(F130:F133)</f>
        <v>1200</v>
      </c>
      <c r="G129" s="17">
        <f>SUM(G130:G133)</f>
        <v>14760</v>
      </c>
      <c r="H129" s="17">
        <f>SUM(H130:H133)</f>
        <v>118080</v>
      </c>
      <c r="I129" s="17">
        <f t="shared" si="50"/>
        <v>4</v>
      </c>
      <c r="J129" s="17">
        <f t="shared" si="50"/>
        <v>150</v>
      </c>
      <c r="K129" s="17">
        <f t="shared" si="50"/>
        <v>492</v>
      </c>
      <c r="L129" s="17">
        <f t="shared" si="50"/>
        <v>14760</v>
      </c>
      <c r="M129" s="58">
        <f t="shared" si="49"/>
        <v>147.6</v>
      </c>
    </row>
    <row r="130" spans="1:13" s="32" customFormat="1" x14ac:dyDescent="0.25">
      <c r="A130" s="28">
        <v>32.1</v>
      </c>
      <c r="B130" s="29" t="s">
        <v>148</v>
      </c>
      <c r="C130" s="30" t="s">
        <v>8</v>
      </c>
      <c r="D130" s="31">
        <v>66</v>
      </c>
      <c r="E130" s="31">
        <v>65</v>
      </c>
      <c r="F130" s="31">
        <v>520</v>
      </c>
      <c r="G130" s="31">
        <f>E130*D130</f>
        <v>4290</v>
      </c>
      <c r="H130" s="31">
        <f>F130*D130</f>
        <v>34320</v>
      </c>
      <c r="I130" s="31">
        <v>1</v>
      </c>
      <c r="J130" s="31">
        <v>65</v>
      </c>
      <c r="K130" s="31">
        <f>I130*D130</f>
        <v>66</v>
      </c>
      <c r="L130" s="31">
        <f>J130*D130</f>
        <v>4290</v>
      </c>
    </row>
    <row r="131" spans="1:13" s="32" customFormat="1" x14ac:dyDescent="0.25">
      <c r="A131" s="28">
        <v>32.200000000000003</v>
      </c>
      <c r="B131" s="29" t="s">
        <v>149</v>
      </c>
      <c r="C131" s="30" t="s">
        <v>8</v>
      </c>
      <c r="D131" s="31">
        <v>78</v>
      </c>
      <c r="E131" s="31">
        <v>45</v>
      </c>
      <c r="F131" s="31">
        <v>360</v>
      </c>
      <c r="G131" s="31">
        <f>E131*D131</f>
        <v>3510</v>
      </c>
      <c r="H131" s="31">
        <f>F131*D131</f>
        <v>28080</v>
      </c>
      <c r="I131" s="31">
        <v>1</v>
      </c>
      <c r="J131" s="31">
        <v>45</v>
      </c>
      <c r="K131" s="31">
        <f>I131*D131</f>
        <v>78</v>
      </c>
      <c r="L131" s="31">
        <f>J131*D131</f>
        <v>3510</v>
      </c>
    </row>
    <row r="132" spans="1:13" s="32" customFormat="1" x14ac:dyDescent="0.25">
      <c r="A132" s="28">
        <v>32.299999999999997</v>
      </c>
      <c r="B132" s="29" t="s">
        <v>150</v>
      </c>
      <c r="C132" s="30" t="s">
        <v>8</v>
      </c>
      <c r="D132" s="31">
        <v>108</v>
      </c>
      <c r="E132" s="31">
        <v>20</v>
      </c>
      <c r="F132" s="31">
        <v>160</v>
      </c>
      <c r="G132" s="31">
        <f>E132*D132</f>
        <v>2160</v>
      </c>
      <c r="H132" s="31">
        <f>F132*D132</f>
        <v>17280</v>
      </c>
      <c r="I132" s="31">
        <v>1</v>
      </c>
      <c r="J132" s="31">
        <v>20</v>
      </c>
      <c r="K132" s="31">
        <f>I132*D132</f>
        <v>108</v>
      </c>
      <c r="L132" s="31">
        <f>J132*D132</f>
        <v>2160</v>
      </c>
    </row>
    <row r="133" spans="1:13" s="32" customFormat="1" x14ac:dyDescent="0.25">
      <c r="A133" s="28">
        <v>32.4</v>
      </c>
      <c r="B133" s="29" t="s">
        <v>151</v>
      </c>
      <c r="C133" s="30" t="s">
        <v>8</v>
      </c>
      <c r="D133" s="31">
        <v>240</v>
      </c>
      <c r="E133" s="31">
        <v>20</v>
      </c>
      <c r="F133" s="31">
        <v>160</v>
      </c>
      <c r="G133" s="31">
        <f>E133*D133</f>
        <v>4800</v>
      </c>
      <c r="H133" s="31">
        <f>F133*D133</f>
        <v>38400</v>
      </c>
      <c r="I133" s="31">
        <v>1</v>
      </c>
      <c r="J133" s="31">
        <v>20</v>
      </c>
      <c r="K133" s="31">
        <f>I133*D133</f>
        <v>240</v>
      </c>
      <c r="L133" s="31">
        <f>J133*D133</f>
        <v>4800</v>
      </c>
    </row>
    <row r="134" spans="1:13" s="8" customFormat="1" x14ac:dyDescent="0.25">
      <c r="A134" s="14">
        <v>33</v>
      </c>
      <c r="B134" s="15" t="s">
        <v>95</v>
      </c>
      <c r="C134" s="16"/>
      <c r="D134" s="17"/>
      <c r="E134" s="17">
        <f t="shared" ref="E134:L134" si="51">SUM(E135:E136)</f>
        <v>1360</v>
      </c>
      <c r="F134" s="17">
        <f>SUM(F135:F136)</f>
        <v>10880</v>
      </c>
      <c r="G134" s="17">
        <f>SUM(G135:G136)</f>
        <v>2448</v>
      </c>
      <c r="H134" s="17">
        <f>SUM(H135:H136)</f>
        <v>19584</v>
      </c>
      <c r="I134" s="17">
        <f t="shared" si="51"/>
        <v>2</v>
      </c>
      <c r="J134" s="17">
        <f t="shared" si="51"/>
        <v>1360</v>
      </c>
      <c r="K134" s="17">
        <f t="shared" si="51"/>
        <v>3.5999999999999996</v>
      </c>
      <c r="L134" s="17">
        <f t="shared" si="51"/>
        <v>2448</v>
      </c>
      <c r="M134" s="58">
        <f>L134*1%</f>
        <v>24.48</v>
      </c>
    </row>
    <row r="135" spans="1:13" s="32" customFormat="1" x14ac:dyDescent="0.25">
      <c r="A135" s="28">
        <v>33.1</v>
      </c>
      <c r="B135" s="29" t="s">
        <v>38</v>
      </c>
      <c r="C135" s="30" t="s">
        <v>39</v>
      </c>
      <c r="D135" s="31">
        <v>1.7999999999999998</v>
      </c>
      <c r="E135" s="31">
        <v>610</v>
      </c>
      <c r="F135" s="31">
        <v>4880</v>
      </c>
      <c r="G135" s="31">
        <f>E135*D135</f>
        <v>1098</v>
      </c>
      <c r="H135" s="31">
        <f>F135*D135</f>
        <v>8784</v>
      </c>
      <c r="I135" s="31">
        <v>1</v>
      </c>
      <c r="J135" s="31">
        <v>610</v>
      </c>
      <c r="K135" s="31">
        <f>I135*D135</f>
        <v>1.7999999999999998</v>
      </c>
      <c r="L135" s="31">
        <f>J135*D135</f>
        <v>1098</v>
      </c>
    </row>
    <row r="136" spans="1:13" s="32" customFormat="1" x14ac:dyDescent="0.25">
      <c r="A136" s="28">
        <v>33.200000000000003</v>
      </c>
      <c r="B136" s="29" t="s">
        <v>181</v>
      </c>
      <c r="C136" s="30" t="s">
        <v>40</v>
      </c>
      <c r="D136" s="31">
        <v>1.7999999999999998</v>
      </c>
      <c r="E136" s="31">
        <v>750</v>
      </c>
      <c r="F136" s="31">
        <v>6000</v>
      </c>
      <c r="G136" s="31">
        <f>E136*D136</f>
        <v>1349.9999999999998</v>
      </c>
      <c r="H136" s="31">
        <f>F136*D136</f>
        <v>10799.999999999998</v>
      </c>
      <c r="I136" s="31">
        <v>1</v>
      </c>
      <c r="J136" s="31">
        <v>750</v>
      </c>
      <c r="K136" s="31">
        <f>I136*D136</f>
        <v>1.7999999999999998</v>
      </c>
      <c r="L136" s="31">
        <f>J136*D136</f>
        <v>1349.9999999999998</v>
      </c>
    </row>
    <row r="137" spans="1:13" s="8" customFormat="1" x14ac:dyDescent="0.25">
      <c r="A137" s="14">
        <v>34</v>
      </c>
      <c r="B137" s="15" t="s">
        <v>157</v>
      </c>
      <c r="C137" s="16" t="s">
        <v>156</v>
      </c>
      <c r="D137" s="17">
        <v>39.6</v>
      </c>
      <c r="E137" s="17">
        <v>120</v>
      </c>
      <c r="F137" s="17">
        <v>960</v>
      </c>
      <c r="G137" s="17">
        <f>E137*D137</f>
        <v>4752</v>
      </c>
      <c r="H137" s="17">
        <f>F137*D137</f>
        <v>38016</v>
      </c>
      <c r="I137" s="17">
        <v>1</v>
      </c>
      <c r="J137" s="17">
        <v>120</v>
      </c>
      <c r="K137" s="17">
        <f>I137*D137</f>
        <v>39.6</v>
      </c>
      <c r="L137" s="17">
        <f>J137*D137</f>
        <v>4752</v>
      </c>
      <c r="M137" s="58">
        <f t="shared" ref="M137:M138" si="52">L137*1%</f>
        <v>47.52</v>
      </c>
    </row>
    <row r="138" spans="1:13" s="8" customFormat="1" x14ac:dyDescent="0.25">
      <c r="A138" s="14">
        <v>35</v>
      </c>
      <c r="B138" s="15" t="s">
        <v>41</v>
      </c>
      <c r="C138" s="16"/>
      <c r="D138" s="17"/>
      <c r="E138" s="17">
        <f t="shared" ref="E138:L138" si="53">SUM(E139:E140)</f>
        <v>3985</v>
      </c>
      <c r="F138" s="17">
        <f>SUM(F139:F140)</f>
        <v>31880</v>
      </c>
      <c r="G138" s="17">
        <f>SUM(G139:G140)</f>
        <v>13029</v>
      </c>
      <c r="H138" s="17">
        <f t="shared" si="53"/>
        <v>104232</v>
      </c>
      <c r="I138" s="17">
        <f t="shared" si="53"/>
        <v>2</v>
      </c>
      <c r="J138" s="17">
        <f t="shared" si="53"/>
        <v>3985</v>
      </c>
      <c r="K138" s="17">
        <f t="shared" si="53"/>
        <v>6.6</v>
      </c>
      <c r="L138" s="17">
        <f t="shared" si="53"/>
        <v>13029</v>
      </c>
      <c r="M138" s="58">
        <f t="shared" si="52"/>
        <v>130.29</v>
      </c>
    </row>
    <row r="139" spans="1:13" s="32" customFormat="1" x14ac:dyDescent="0.25">
      <c r="A139" s="28">
        <v>35.1</v>
      </c>
      <c r="B139" s="29" t="s">
        <v>42</v>
      </c>
      <c r="C139" s="30" t="s">
        <v>8</v>
      </c>
      <c r="D139" s="31">
        <v>2.4</v>
      </c>
      <c r="E139" s="31">
        <v>2060</v>
      </c>
      <c r="F139" s="31">
        <v>16480</v>
      </c>
      <c r="G139" s="31">
        <f t="shared" ref="G139:G145" si="54">E139*D139</f>
        <v>4944</v>
      </c>
      <c r="H139" s="31">
        <f t="shared" ref="H139:H145" si="55">F139*D139</f>
        <v>39552</v>
      </c>
      <c r="I139" s="31">
        <v>1</v>
      </c>
      <c r="J139" s="31">
        <v>2060</v>
      </c>
      <c r="K139" s="31">
        <f t="shared" ref="K139:K145" si="56">I139*D139</f>
        <v>2.4</v>
      </c>
      <c r="L139" s="31">
        <f t="shared" ref="L139:L145" si="57">J139*D139</f>
        <v>4944</v>
      </c>
    </row>
    <row r="140" spans="1:13" s="32" customFormat="1" x14ac:dyDescent="0.25">
      <c r="A140" s="28">
        <v>35.200000000000003</v>
      </c>
      <c r="B140" s="29" t="s">
        <v>43</v>
      </c>
      <c r="C140" s="30" t="s">
        <v>8</v>
      </c>
      <c r="D140" s="31">
        <v>4.2</v>
      </c>
      <c r="E140" s="31">
        <v>1925</v>
      </c>
      <c r="F140" s="31">
        <v>15400</v>
      </c>
      <c r="G140" s="31">
        <f t="shared" si="54"/>
        <v>8085</v>
      </c>
      <c r="H140" s="31">
        <f t="shared" si="55"/>
        <v>64680</v>
      </c>
      <c r="I140" s="31">
        <v>1</v>
      </c>
      <c r="J140" s="31">
        <v>1925</v>
      </c>
      <c r="K140" s="31">
        <f t="shared" si="56"/>
        <v>4.2</v>
      </c>
      <c r="L140" s="31">
        <f t="shared" si="57"/>
        <v>8085</v>
      </c>
    </row>
    <row r="141" spans="1:13" s="8" customFormat="1" x14ac:dyDescent="0.25">
      <c r="A141" s="14">
        <v>36</v>
      </c>
      <c r="B141" s="15" t="s">
        <v>219</v>
      </c>
      <c r="C141" s="16" t="s">
        <v>8</v>
      </c>
      <c r="D141" s="17">
        <v>150</v>
      </c>
      <c r="E141" s="17">
        <v>3</v>
      </c>
      <c r="F141" s="17">
        <v>24</v>
      </c>
      <c r="G141" s="17">
        <f t="shared" si="54"/>
        <v>450</v>
      </c>
      <c r="H141" s="17">
        <f t="shared" si="55"/>
        <v>3600</v>
      </c>
      <c r="I141" s="17">
        <v>1</v>
      </c>
      <c r="J141" s="17">
        <v>3</v>
      </c>
      <c r="K141" s="17">
        <f t="shared" si="56"/>
        <v>150</v>
      </c>
      <c r="L141" s="17">
        <f t="shared" si="57"/>
        <v>450</v>
      </c>
      <c r="M141" s="58">
        <f t="shared" ref="M141:M146" si="58">L141*1%</f>
        <v>4.5</v>
      </c>
    </row>
    <row r="142" spans="1:13" s="8" customFormat="1" x14ac:dyDescent="0.25">
      <c r="A142" s="14">
        <v>37</v>
      </c>
      <c r="B142" s="15" t="s">
        <v>254</v>
      </c>
      <c r="C142" s="16" t="s">
        <v>8</v>
      </c>
      <c r="D142" s="17">
        <v>9.6</v>
      </c>
      <c r="E142" s="17">
        <v>600</v>
      </c>
      <c r="F142" s="17">
        <v>4800</v>
      </c>
      <c r="G142" s="17">
        <f t="shared" si="54"/>
        <v>5760</v>
      </c>
      <c r="H142" s="17">
        <f t="shared" si="55"/>
        <v>46080</v>
      </c>
      <c r="I142" s="17">
        <v>1</v>
      </c>
      <c r="J142" s="17">
        <v>600</v>
      </c>
      <c r="K142" s="17">
        <f t="shared" si="56"/>
        <v>9.6</v>
      </c>
      <c r="L142" s="17">
        <f t="shared" si="57"/>
        <v>5760</v>
      </c>
      <c r="M142" s="58">
        <f t="shared" si="58"/>
        <v>57.6</v>
      </c>
    </row>
    <row r="143" spans="1:13" s="8" customFormat="1" x14ac:dyDescent="0.25">
      <c r="A143" s="14">
        <v>38</v>
      </c>
      <c r="B143" s="15" t="s">
        <v>359</v>
      </c>
      <c r="C143" s="16" t="s">
        <v>8</v>
      </c>
      <c r="D143" s="17">
        <v>24</v>
      </c>
      <c r="E143" s="17">
        <v>50</v>
      </c>
      <c r="F143" s="17">
        <v>400</v>
      </c>
      <c r="G143" s="17">
        <f t="shared" si="54"/>
        <v>1200</v>
      </c>
      <c r="H143" s="17">
        <f t="shared" si="55"/>
        <v>9600</v>
      </c>
      <c r="I143" s="17">
        <v>1</v>
      </c>
      <c r="J143" s="17">
        <v>50</v>
      </c>
      <c r="K143" s="17">
        <f t="shared" si="56"/>
        <v>24</v>
      </c>
      <c r="L143" s="17">
        <f t="shared" si="57"/>
        <v>1200</v>
      </c>
      <c r="M143" s="58">
        <f t="shared" si="58"/>
        <v>12</v>
      </c>
    </row>
    <row r="144" spans="1:13" s="8" customFormat="1" x14ac:dyDescent="0.25">
      <c r="A144" s="14">
        <v>39</v>
      </c>
      <c r="B144" s="15" t="s">
        <v>174</v>
      </c>
      <c r="C144" s="16" t="s">
        <v>8</v>
      </c>
      <c r="D144" s="17">
        <v>204</v>
      </c>
      <c r="E144" s="17">
        <v>54</v>
      </c>
      <c r="F144" s="17">
        <v>432</v>
      </c>
      <c r="G144" s="17">
        <f t="shared" si="54"/>
        <v>11016</v>
      </c>
      <c r="H144" s="17">
        <f t="shared" si="55"/>
        <v>88128</v>
      </c>
      <c r="I144" s="17">
        <v>1</v>
      </c>
      <c r="J144" s="17">
        <v>54</v>
      </c>
      <c r="K144" s="17">
        <f t="shared" si="56"/>
        <v>204</v>
      </c>
      <c r="L144" s="17">
        <f t="shared" si="57"/>
        <v>11016</v>
      </c>
      <c r="M144" s="58">
        <f t="shared" si="58"/>
        <v>110.16</v>
      </c>
    </row>
    <row r="145" spans="1:13" s="8" customFormat="1" x14ac:dyDescent="0.25">
      <c r="A145" s="14">
        <v>40</v>
      </c>
      <c r="B145" s="22" t="s">
        <v>164</v>
      </c>
      <c r="C145" s="16" t="s">
        <v>176</v>
      </c>
      <c r="D145" s="17">
        <v>60</v>
      </c>
      <c r="E145" s="17">
        <v>50</v>
      </c>
      <c r="F145" s="17">
        <v>400</v>
      </c>
      <c r="G145" s="17">
        <f t="shared" si="54"/>
        <v>3000</v>
      </c>
      <c r="H145" s="17">
        <f t="shared" si="55"/>
        <v>24000</v>
      </c>
      <c r="I145" s="17">
        <v>1</v>
      </c>
      <c r="J145" s="17">
        <v>50</v>
      </c>
      <c r="K145" s="17">
        <f t="shared" si="56"/>
        <v>60</v>
      </c>
      <c r="L145" s="17">
        <f t="shared" si="57"/>
        <v>3000</v>
      </c>
      <c r="M145" s="58">
        <f t="shared" si="58"/>
        <v>30</v>
      </c>
    </row>
    <row r="146" spans="1:13" s="8" customFormat="1" x14ac:dyDescent="0.25">
      <c r="A146" s="14">
        <v>41</v>
      </c>
      <c r="B146" s="22" t="s">
        <v>362</v>
      </c>
      <c r="C146" s="16"/>
      <c r="D146" s="17"/>
      <c r="E146" s="17">
        <f t="shared" ref="E146:L146" si="59">SUM(E147:E148)</f>
        <v>100</v>
      </c>
      <c r="F146" s="17">
        <f>SUM(F147:F148)</f>
        <v>800</v>
      </c>
      <c r="G146" s="17">
        <f>SUM(G147:G148)</f>
        <v>10800</v>
      </c>
      <c r="H146" s="17">
        <f t="shared" si="59"/>
        <v>86400</v>
      </c>
      <c r="I146" s="17">
        <f t="shared" si="59"/>
        <v>2</v>
      </c>
      <c r="J146" s="17">
        <f t="shared" si="59"/>
        <v>100</v>
      </c>
      <c r="K146" s="17">
        <f t="shared" si="59"/>
        <v>216</v>
      </c>
      <c r="L146" s="17">
        <f t="shared" si="59"/>
        <v>10800</v>
      </c>
      <c r="M146" s="58">
        <f t="shared" si="58"/>
        <v>108</v>
      </c>
    </row>
    <row r="147" spans="1:13" s="32" customFormat="1" x14ac:dyDescent="0.25">
      <c r="A147" s="28">
        <v>41.1</v>
      </c>
      <c r="B147" s="36" t="s">
        <v>175</v>
      </c>
      <c r="C147" s="30" t="s">
        <v>8</v>
      </c>
      <c r="D147" s="31">
        <v>102</v>
      </c>
      <c r="E147" s="31">
        <v>50</v>
      </c>
      <c r="F147" s="31">
        <v>400</v>
      </c>
      <c r="G147" s="31">
        <f t="shared" ref="G147:G152" si="60">E147*D147</f>
        <v>5100</v>
      </c>
      <c r="H147" s="31">
        <f t="shared" ref="H147:H152" si="61">F147*D147</f>
        <v>40800</v>
      </c>
      <c r="I147" s="31">
        <v>1</v>
      </c>
      <c r="J147" s="31">
        <v>50</v>
      </c>
      <c r="K147" s="31">
        <f t="shared" ref="K147:K152" si="62">I147*D147</f>
        <v>102</v>
      </c>
      <c r="L147" s="31">
        <f t="shared" ref="L147:L152" si="63">J147*D147</f>
        <v>5100</v>
      </c>
    </row>
    <row r="148" spans="1:13" s="32" customFormat="1" x14ac:dyDescent="0.25">
      <c r="A148" s="28">
        <v>41.2</v>
      </c>
      <c r="B148" s="36" t="s">
        <v>363</v>
      </c>
      <c r="C148" s="30" t="s">
        <v>8</v>
      </c>
      <c r="D148" s="31">
        <v>114</v>
      </c>
      <c r="E148" s="31">
        <v>50</v>
      </c>
      <c r="F148" s="31">
        <v>400</v>
      </c>
      <c r="G148" s="31">
        <f t="shared" si="60"/>
        <v>5700</v>
      </c>
      <c r="H148" s="31">
        <f t="shared" si="61"/>
        <v>45600</v>
      </c>
      <c r="I148" s="31">
        <v>1</v>
      </c>
      <c r="J148" s="31">
        <v>50</v>
      </c>
      <c r="K148" s="31">
        <f t="shared" si="62"/>
        <v>114</v>
      </c>
      <c r="L148" s="31">
        <f t="shared" si="63"/>
        <v>5700</v>
      </c>
    </row>
    <row r="149" spans="1:13" s="8" customFormat="1" x14ac:dyDescent="0.25">
      <c r="A149" s="14">
        <v>42</v>
      </c>
      <c r="B149" s="22" t="s">
        <v>255</v>
      </c>
      <c r="C149" s="16" t="s">
        <v>8</v>
      </c>
      <c r="D149" s="17">
        <v>108</v>
      </c>
      <c r="E149" s="17">
        <v>50</v>
      </c>
      <c r="F149" s="17">
        <v>400</v>
      </c>
      <c r="G149" s="17">
        <f t="shared" si="60"/>
        <v>5400</v>
      </c>
      <c r="H149" s="17">
        <f t="shared" si="61"/>
        <v>43200</v>
      </c>
      <c r="I149" s="17">
        <v>1</v>
      </c>
      <c r="J149" s="17">
        <v>50</v>
      </c>
      <c r="K149" s="17">
        <f t="shared" si="62"/>
        <v>108</v>
      </c>
      <c r="L149" s="17">
        <f t="shared" si="63"/>
        <v>5400</v>
      </c>
      <c r="M149" s="58">
        <f t="shared" ref="M149:M153" si="64">L149*1%</f>
        <v>54</v>
      </c>
    </row>
    <row r="150" spans="1:13" s="8" customFormat="1" x14ac:dyDescent="0.25">
      <c r="A150" s="14">
        <v>43</v>
      </c>
      <c r="B150" s="22" t="s">
        <v>364</v>
      </c>
      <c r="C150" s="16" t="s">
        <v>176</v>
      </c>
      <c r="D150" s="17">
        <v>84</v>
      </c>
      <c r="E150" s="17">
        <v>290</v>
      </c>
      <c r="F150" s="17">
        <v>2320</v>
      </c>
      <c r="G150" s="17">
        <f t="shared" si="60"/>
        <v>24360</v>
      </c>
      <c r="H150" s="17">
        <f t="shared" si="61"/>
        <v>194880</v>
      </c>
      <c r="I150" s="17">
        <v>1</v>
      </c>
      <c r="J150" s="17">
        <v>290</v>
      </c>
      <c r="K150" s="17">
        <f t="shared" si="62"/>
        <v>84</v>
      </c>
      <c r="L150" s="17">
        <f t="shared" si="63"/>
        <v>24360</v>
      </c>
      <c r="M150" s="58">
        <f t="shared" si="64"/>
        <v>243.6</v>
      </c>
    </row>
    <row r="151" spans="1:13" s="8" customFormat="1" x14ac:dyDescent="0.25">
      <c r="A151" s="14">
        <v>44</v>
      </c>
      <c r="B151" s="15" t="s">
        <v>414</v>
      </c>
      <c r="C151" s="16" t="s">
        <v>8</v>
      </c>
      <c r="D151" s="17">
        <v>16.8</v>
      </c>
      <c r="E151" s="17">
        <v>10</v>
      </c>
      <c r="F151" s="17">
        <v>80</v>
      </c>
      <c r="G151" s="17">
        <f t="shared" si="60"/>
        <v>168</v>
      </c>
      <c r="H151" s="17">
        <f t="shared" si="61"/>
        <v>1344</v>
      </c>
      <c r="I151" s="17">
        <v>1</v>
      </c>
      <c r="J151" s="17">
        <v>10</v>
      </c>
      <c r="K151" s="17">
        <f t="shared" si="62"/>
        <v>16.8</v>
      </c>
      <c r="L151" s="17">
        <f t="shared" si="63"/>
        <v>168</v>
      </c>
      <c r="M151" s="58">
        <f t="shared" si="64"/>
        <v>1.68</v>
      </c>
    </row>
    <row r="152" spans="1:13" s="8" customFormat="1" x14ac:dyDescent="0.25">
      <c r="A152" s="14">
        <v>45</v>
      </c>
      <c r="B152" s="15" t="s">
        <v>203</v>
      </c>
      <c r="C152" s="16" t="s">
        <v>8</v>
      </c>
      <c r="D152" s="17">
        <v>60</v>
      </c>
      <c r="E152" s="17">
        <v>6</v>
      </c>
      <c r="F152" s="17">
        <v>48</v>
      </c>
      <c r="G152" s="17">
        <f t="shared" si="60"/>
        <v>360</v>
      </c>
      <c r="H152" s="17">
        <f t="shared" si="61"/>
        <v>2880</v>
      </c>
      <c r="I152" s="17">
        <v>1</v>
      </c>
      <c r="J152" s="17">
        <v>6</v>
      </c>
      <c r="K152" s="17">
        <f t="shared" si="62"/>
        <v>60</v>
      </c>
      <c r="L152" s="17">
        <f t="shared" si="63"/>
        <v>360</v>
      </c>
      <c r="M152" s="58">
        <f t="shared" si="64"/>
        <v>3.6</v>
      </c>
    </row>
    <row r="153" spans="1:13" s="8" customFormat="1" x14ac:dyDescent="0.25">
      <c r="A153" s="14">
        <v>46</v>
      </c>
      <c r="B153" s="22" t="s">
        <v>415</v>
      </c>
      <c r="C153" s="16"/>
      <c r="D153" s="17"/>
      <c r="E153" s="17">
        <f t="shared" ref="E153:L153" si="65">SUM(E154:E155)</f>
        <v>8</v>
      </c>
      <c r="F153" s="17">
        <f>SUM(F154:F155)</f>
        <v>64</v>
      </c>
      <c r="G153" s="17">
        <f>SUM(G154:G155)</f>
        <v>2688</v>
      </c>
      <c r="H153" s="17">
        <f t="shared" si="65"/>
        <v>21504</v>
      </c>
      <c r="I153" s="17">
        <f t="shared" si="65"/>
        <v>2</v>
      </c>
      <c r="J153" s="17">
        <f t="shared" si="65"/>
        <v>8</v>
      </c>
      <c r="K153" s="17">
        <f t="shared" si="65"/>
        <v>672</v>
      </c>
      <c r="L153" s="17">
        <f t="shared" si="65"/>
        <v>2688</v>
      </c>
      <c r="M153" s="58">
        <f t="shared" si="64"/>
        <v>26.88</v>
      </c>
    </row>
    <row r="154" spans="1:13" s="32" customFormat="1" x14ac:dyDescent="0.25">
      <c r="A154" s="28">
        <v>46.1</v>
      </c>
      <c r="B154" s="29" t="s">
        <v>416</v>
      </c>
      <c r="C154" s="30" t="s">
        <v>34</v>
      </c>
      <c r="D154" s="31">
        <v>336</v>
      </c>
      <c r="E154" s="31">
        <v>4</v>
      </c>
      <c r="F154" s="31">
        <v>32</v>
      </c>
      <c r="G154" s="31">
        <f>E154*D154</f>
        <v>1344</v>
      </c>
      <c r="H154" s="31">
        <f>F154*D154</f>
        <v>10752</v>
      </c>
      <c r="I154" s="31">
        <v>1</v>
      </c>
      <c r="J154" s="31">
        <v>4</v>
      </c>
      <c r="K154" s="31">
        <f>I154*D154</f>
        <v>336</v>
      </c>
      <c r="L154" s="31">
        <f>J154*D154</f>
        <v>1344</v>
      </c>
    </row>
    <row r="155" spans="1:13" s="32" customFormat="1" x14ac:dyDescent="0.25">
      <c r="A155" s="28">
        <v>46.2</v>
      </c>
      <c r="B155" s="36" t="s">
        <v>417</v>
      </c>
      <c r="C155" s="30" t="s">
        <v>34</v>
      </c>
      <c r="D155" s="31">
        <v>336</v>
      </c>
      <c r="E155" s="31">
        <v>4</v>
      </c>
      <c r="F155" s="31">
        <v>32</v>
      </c>
      <c r="G155" s="31">
        <f>E155*D155</f>
        <v>1344</v>
      </c>
      <c r="H155" s="31">
        <f>F155*D155</f>
        <v>10752</v>
      </c>
      <c r="I155" s="31">
        <v>1</v>
      </c>
      <c r="J155" s="31">
        <v>4</v>
      </c>
      <c r="K155" s="31">
        <f>I155*D155</f>
        <v>336</v>
      </c>
      <c r="L155" s="31">
        <f>J155*D155</f>
        <v>1344</v>
      </c>
    </row>
    <row r="156" spans="1:13" s="8" customFormat="1" x14ac:dyDescent="0.25">
      <c r="A156" s="14">
        <v>47</v>
      </c>
      <c r="B156" s="15" t="s">
        <v>216</v>
      </c>
      <c r="C156" s="16"/>
      <c r="D156" s="17"/>
      <c r="E156" s="17">
        <f t="shared" ref="E156:L156" si="66">SUM(E157:E158)</f>
        <v>10</v>
      </c>
      <c r="F156" s="17">
        <f>SUM(F157:F158)</f>
        <v>80</v>
      </c>
      <c r="G156" s="17">
        <f>SUM(G157:G158)</f>
        <v>6000</v>
      </c>
      <c r="H156" s="17">
        <f t="shared" si="66"/>
        <v>48000</v>
      </c>
      <c r="I156" s="17">
        <f t="shared" si="66"/>
        <v>2</v>
      </c>
      <c r="J156" s="17">
        <f t="shared" si="66"/>
        <v>10</v>
      </c>
      <c r="K156" s="17">
        <f t="shared" si="66"/>
        <v>1200</v>
      </c>
      <c r="L156" s="17">
        <f t="shared" si="66"/>
        <v>6000</v>
      </c>
      <c r="M156" s="58">
        <f>L156*1%</f>
        <v>60</v>
      </c>
    </row>
    <row r="157" spans="1:13" s="32" customFormat="1" x14ac:dyDescent="0.25">
      <c r="A157" s="28">
        <v>47.1</v>
      </c>
      <c r="B157" s="29" t="s">
        <v>327</v>
      </c>
      <c r="C157" s="30" t="s">
        <v>8</v>
      </c>
      <c r="D157" s="31">
        <v>600</v>
      </c>
      <c r="E157" s="31">
        <v>5</v>
      </c>
      <c r="F157" s="31">
        <v>40</v>
      </c>
      <c r="G157" s="31">
        <f>E157*D157</f>
        <v>3000</v>
      </c>
      <c r="H157" s="31">
        <f>F157*D157</f>
        <v>24000</v>
      </c>
      <c r="I157" s="31">
        <v>1</v>
      </c>
      <c r="J157" s="31">
        <v>5</v>
      </c>
      <c r="K157" s="31">
        <f>I157*D157</f>
        <v>600</v>
      </c>
      <c r="L157" s="31">
        <f>J157*D157</f>
        <v>3000</v>
      </c>
    </row>
    <row r="158" spans="1:13" s="32" customFormat="1" x14ac:dyDescent="0.25">
      <c r="A158" s="28">
        <v>47.2</v>
      </c>
      <c r="B158" s="29" t="s">
        <v>328</v>
      </c>
      <c r="C158" s="30" t="s">
        <v>8</v>
      </c>
      <c r="D158" s="31">
        <v>600</v>
      </c>
      <c r="E158" s="31">
        <v>5</v>
      </c>
      <c r="F158" s="31">
        <v>40</v>
      </c>
      <c r="G158" s="31">
        <f>E158*D158</f>
        <v>3000</v>
      </c>
      <c r="H158" s="31">
        <f>F158*D158</f>
        <v>24000</v>
      </c>
      <c r="I158" s="31">
        <v>1</v>
      </c>
      <c r="J158" s="31">
        <v>5</v>
      </c>
      <c r="K158" s="31">
        <f>I158*D158</f>
        <v>600</v>
      </c>
      <c r="L158" s="31">
        <f>J158*D158</f>
        <v>3000</v>
      </c>
    </row>
    <row r="159" spans="1:13" s="8" customFormat="1" x14ac:dyDescent="0.25">
      <c r="A159" s="14">
        <v>48</v>
      </c>
      <c r="B159" s="15" t="s">
        <v>217</v>
      </c>
      <c r="C159" s="16" t="s">
        <v>8</v>
      </c>
      <c r="D159" s="17">
        <v>840</v>
      </c>
      <c r="E159" s="17">
        <v>1</v>
      </c>
      <c r="F159" s="17">
        <v>8</v>
      </c>
      <c r="G159" s="17">
        <f>E159*D159</f>
        <v>840</v>
      </c>
      <c r="H159" s="17">
        <f>F159*D159</f>
        <v>6720</v>
      </c>
      <c r="I159" s="17">
        <v>1</v>
      </c>
      <c r="J159" s="17">
        <v>1</v>
      </c>
      <c r="K159" s="17">
        <f>I159*D159</f>
        <v>840</v>
      </c>
      <c r="L159" s="17">
        <f>J159*D159</f>
        <v>840</v>
      </c>
      <c r="M159" s="58">
        <f t="shared" ref="M159:M160" si="67">L159*1%</f>
        <v>8.4</v>
      </c>
    </row>
    <row r="160" spans="1:13" s="8" customFormat="1" x14ac:dyDescent="0.25">
      <c r="A160" s="14">
        <v>49</v>
      </c>
      <c r="B160" s="15" t="s">
        <v>173</v>
      </c>
      <c r="C160" s="16"/>
      <c r="D160" s="17"/>
      <c r="E160" s="17">
        <f t="shared" ref="E160:L160" si="68">SUM(E161:E162)</f>
        <v>8</v>
      </c>
      <c r="F160" s="17">
        <f>SUM(F161:F162)</f>
        <v>64</v>
      </c>
      <c r="G160" s="17">
        <f>SUM(G161:G162)</f>
        <v>7200</v>
      </c>
      <c r="H160" s="17">
        <f t="shared" si="68"/>
        <v>57600</v>
      </c>
      <c r="I160" s="17">
        <f t="shared" si="68"/>
        <v>2</v>
      </c>
      <c r="J160" s="17">
        <f t="shared" si="68"/>
        <v>8</v>
      </c>
      <c r="K160" s="17">
        <f t="shared" si="68"/>
        <v>1800</v>
      </c>
      <c r="L160" s="17">
        <f t="shared" si="68"/>
        <v>7200</v>
      </c>
      <c r="M160" s="58">
        <f t="shared" si="67"/>
        <v>72</v>
      </c>
    </row>
    <row r="161" spans="1:13" s="32" customFormat="1" x14ac:dyDescent="0.25">
      <c r="A161" s="28">
        <v>49.1</v>
      </c>
      <c r="B161" s="36" t="s">
        <v>332</v>
      </c>
      <c r="C161" s="30" t="s">
        <v>8</v>
      </c>
      <c r="D161" s="31">
        <v>900</v>
      </c>
      <c r="E161" s="31">
        <v>4</v>
      </c>
      <c r="F161" s="31">
        <v>32</v>
      </c>
      <c r="G161" s="31">
        <f>E161*D161</f>
        <v>3600</v>
      </c>
      <c r="H161" s="31">
        <f>F161*D161</f>
        <v>28800</v>
      </c>
      <c r="I161" s="31">
        <v>1</v>
      </c>
      <c r="J161" s="31">
        <v>4</v>
      </c>
      <c r="K161" s="31">
        <f>I161*D161</f>
        <v>900</v>
      </c>
      <c r="L161" s="31">
        <f>J161*D161</f>
        <v>3600</v>
      </c>
    </row>
    <row r="162" spans="1:13" s="32" customFormat="1" x14ac:dyDescent="0.25">
      <c r="A162" s="28">
        <v>49.2</v>
      </c>
      <c r="B162" s="36" t="s">
        <v>333</v>
      </c>
      <c r="C162" s="30" t="s">
        <v>8</v>
      </c>
      <c r="D162" s="31">
        <v>900</v>
      </c>
      <c r="E162" s="31">
        <v>4</v>
      </c>
      <c r="F162" s="31">
        <v>32</v>
      </c>
      <c r="G162" s="31">
        <f>E162*D162</f>
        <v>3600</v>
      </c>
      <c r="H162" s="31">
        <f>F162*D162</f>
        <v>28800</v>
      </c>
      <c r="I162" s="31">
        <v>1</v>
      </c>
      <c r="J162" s="31">
        <v>4</v>
      </c>
      <c r="K162" s="31">
        <f>I162*D162</f>
        <v>900</v>
      </c>
      <c r="L162" s="31">
        <f>J162*D162</f>
        <v>3600</v>
      </c>
    </row>
    <row r="163" spans="1:13" s="8" customFormat="1" x14ac:dyDescent="0.25">
      <c r="A163" s="14">
        <v>50</v>
      </c>
      <c r="B163" s="15" t="s">
        <v>418</v>
      </c>
      <c r="C163" s="16" t="s">
        <v>8</v>
      </c>
      <c r="D163" s="17">
        <v>720</v>
      </c>
      <c r="E163" s="17">
        <v>1</v>
      </c>
      <c r="F163" s="17">
        <v>8</v>
      </c>
      <c r="G163" s="17">
        <f>E163*D163</f>
        <v>720</v>
      </c>
      <c r="H163" s="17">
        <f>F163*D163</f>
        <v>5760</v>
      </c>
      <c r="I163" s="17">
        <v>1</v>
      </c>
      <c r="J163" s="17">
        <v>1</v>
      </c>
      <c r="K163" s="17">
        <f>I163*D163</f>
        <v>720</v>
      </c>
      <c r="L163" s="17">
        <f>J163*D163</f>
        <v>720</v>
      </c>
      <c r="M163" s="58">
        <f t="shared" ref="M163:M164" si="69">L163*1%</f>
        <v>7.2</v>
      </c>
    </row>
    <row r="164" spans="1:13" s="8" customFormat="1" x14ac:dyDescent="0.25">
      <c r="A164" s="14">
        <v>51</v>
      </c>
      <c r="B164" s="15" t="s">
        <v>329</v>
      </c>
      <c r="C164" s="16"/>
      <c r="D164" s="17"/>
      <c r="E164" s="17">
        <f t="shared" ref="E164:L164" si="70">SUM(E165:E168)</f>
        <v>4</v>
      </c>
      <c r="F164" s="17">
        <f>SUM(F165:F168)</f>
        <v>32</v>
      </c>
      <c r="G164" s="17">
        <f>SUM(G165:G168)</f>
        <v>2160</v>
      </c>
      <c r="H164" s="17">
        <f t="shared" si="70"/>
        <v>17280</v>
      </c>
      <c r="I164" s="17">
        <f t="shared" si="70"/>
        <v>4</v>
      </c>
      <c r="J164" s="17">
        <f t="shared" si="70"/>
        <v>4</v>
      </c>
      <c r="K164" s="17">
        <f t="shared" si="70"/>
        <v>2160</v>
      </c>
      <c r="L164" s="17">
        <f t="shared" si="70"/>
        <v>2160</v>
      </c>
      <c r="M164" s="58">
        <f t="shared" si="69"/>
        <v>21.6</v>
      </c>
    </row>
    <row r="165" spans="1:13" s="32" customFormat="1" x14ac:dyDescent="0.25">
      <c r="A165" s="28">
        <v>51.1</v>
      </c>
      <c r="B165" s="29" t="s">
        <v>306</v>
      </c>
      <c r="C165" s="30" t="s">
        <v>8</v>
      </c>
      <c r="D165" s="31">
        <v>540</v>
      </c>
      <c r="E165" s="31">
        <v>1</v>
      </c>
      <c r="F165" s="31">
        <v>8</v>
      </c>
      <c r="G165" s="31">
        <f>E165*D165</f>
        <v>540</v>
      </c>
      <c r="H165" s="31">
        <f>F165*D165</f>
        <v>4320</v>
      </c>
      <c r="I165" s="31">
        <v>1</v>
      </c>
      <c r="J165" s="31">
        <v>1</v>
      </c>
      <c r="K165" s="31">
        <f>I165*D165</f>
        <v>540</v>
      </c>
      <c r="L165" s="31">
        <f>J165*D165</f>
        <v>540</v>
      </c>
    </row>
    <row r="166" spans="1:13" s="32" customFormat="1" x14ac:dyDescent="0.25">
      <c r="A166" s="28">
        <v>51.2</v>
      </c>
      <c r="B166" s="29" t="s">
        <v>307</v>
      </c>
      <c r="C166" s="30" t="s">
        <v>8</v>
      </c>
      <c r="D166" s="31">
        <v>540</v>
      </c>
      <c r="E166" s="31">
        <v>1</v>
      </c>
      <c r="F166" s="31">
        <v>8</v>
      </c>
      <c r="G166" s="31">
        <f>E166*D166</f>
        <v>540</v>
      </c>
      <c r="H166" s="31">
        <f>F166*D166</f>
        <v>4320</v>
      </c>
      <c r="I166" s="31">
        <v>1</v>
      </c>
      <c r="J166" s="31">
        <v>1</v>
      </c>
      <c r="K166" s="31">
        <f>I166*D166</f>
        <v>540</v>
      </c>
      <c r="L166" s="31">
        <f>J166*D166</f>
        <v>540</v>
      </c>
    </row>
    <row r="167" spans="1:13" s="32" customFormat="1" x14ac:dyDescent="0.25">
      <c r="A167" s="28">
        <v>51.3</v>
      </c>
      <c r="B167" s="29" t="s">
        <v>270</v>
      </c>
      <c r="C167" s="30" t="s">
        <v>8</v>
      </c>
      <c r="D167" s="31">
        <v>540</v>
      </c>
      <c r="E167" s="31">
        <v>1</v>
      </c>
      <c r="F167" s="31">
        <v>8</v>
      </c>
      <c r="G167" s="31">
        <f>E167*D167</f>
        <v>540</v>
      </c>
      <c r="H167" s="31">
        <f>F167*D167</f>
        <v>4320</v>
      </c>
      <c r="I167" s="31">
        <v>1</v>
      </c>
      <c r="J167" s="31">
        <v>1</v>
      </c>
      <c r="K167" s="31">
        <f>I167*D167</f>
        <v>540</v>
      </c>
      <c r="L167" s="31">
        <f>J167*D167</f>
        <v>540</v>
      </c>
    </row>
    <row r="168" spans="1:13" s="32" customFormat="1" x14ac:dyDescent="0.25">
      <c r="A168" s="28">
        <v>51.4</v>
      </c>
      <c r="B168" s="29" t="s">
        <v>271</v>
      </c>
      <c r="C168" s="30" t="s">
        <v>8</v>
      </c>
      <c r="D168" s="31">
        <v>540</v>
      </c>
      <c r="E168" s="31">
        <v>1</v>
      </c>
      <c r="F168" s="31">
        <v>8</v>
      </c>
      <c r="G168" s="31">
        <f>E168*D168</f>
        <v>540</v>
      </c>
      <c r="H168" s="31">
        <f>F168*D168</f>
        <v>4320</v>
      </c>
      <c r="I168" s="31">
        <v>1</v>
      </c>
      <c r="J168" s="31">
        <v>1</v>
      </c>
      <c r="K168" s="31">
        <f>I168*D168</f>
        <v>540</v>
      </c>
      <c r="L168" s="31">
        <f>J168*D168</f>
        <v>540</v>
      </c>
    </row>
    <row r="169" spans="1:13" s="8" customFormat="1" x14ac:dyDescent="0.25">
      <c r="A169" s="14">
        <v>52</v>
      </c>
      <c r="B169" s="15" t="s">
        <v>335</v>
      </c>
      <c r="C169" s="16"/>
      <c r="D169" s="17"/>
      <c r="E169" s="17">
        <f t="shared" ref="E169:L169" si="71">SUM(E170:E172)</f>
        <v>12</v>
      </c>
      <c r="F169" s="17">
        <f>SUM(F170:F172)</f>
        <v>96</v>
      </c>
      <c r="G169" s="17">
        <f>SUM(G170:G172)</f>
        <v>21600</v>
      </c>
      <c r="H169" s="17">
        <f t="shared" si="71"/>
        <v>172800</v>
      </c>
      <c r="I169" s="17">
        <f t="shared" si="71"/>
        <v>3</v>
      </c>
      <c r="J169" s="17">
        <f t="shared" si="71"/>
        <v>12</v>
      </c>
      <c r="K169" s="17">
        <f t="shared" si="71"/>
        <v>5400</v>
      </c>
      <c r="L169" s="17">
        <f t="shared" si="71"/>
        <v>21600</v>
      </c>
      <c r="M169" s="58">
        <f>L169*1%</f>
        <v>216</v>
      </c>
    </row>
    <row r="170" spans="1:13" s="32" customFormat="1" x14ac:dyDescent="0.25">
      <c r="A170" s="28">
        <v>52.1</v>
      </c>
      <c r="B170" s="29" t="s">
        <v>337</v>
      </c>
      <c r="C170" s="30" t="s">
        <v>8</v>
      </c>
      <c r="D170" s="31">
        <v>2400</v>
      </c>
      <c r="E170" s="31">
        <v>4</v>
      </c>
      <c r="F170" s="31">
        <v>32</v>
      </c>
      <c r="G170" s="31">
        <f>E170*D170</f>
        <v>9600</v>
      </c>
      <c r="H170" s="31">
        <f>F170*D170</f>
        <v>76800</v>
      </c>
      <c r="I170" s="31">
        <v>1</v>
      </c>
      <c r="J170" s="31">
        <v>4</v>
      </c>
      <c r="K170" s="31">
        <f>I170*D170</f>
        <v>2400</v>
      </c>
      <c r="L170" s="31">
        <f>J170*D170</f>
        <v>9600</v>
      </c>
    </row>
    <row r="171" spans="1:13" s="32" customFormat="1" x14ac:dyDescent="0.25">
      <c r="A171" s="28">
        <v>52.2</v>
      </c>
      <c r="B171" s="29" t="s">
        <v>336</v>
      </c>
      <c r="C171" s="30" t="s">
        <v>8</v>
      </c>
      <c r="D171" s="31">
        <v>2400</v>
      </c>
      <c r="E171" s="31">
        <v>4</v>
      </c>
      <c r="F171" s="31">
        <v>32</v>
      </c>
      <c r="G171" s="31">
        <f>E171*D171</f>
        <v>9600</v>
      </c>
      <c r="H171" s="31">
        <f>F171*D171</f>
        <v>76800</v>
      </c>
      <c r="I171" s="31">
        <v>1</v>
      </c>
      <c r="J171" s="31">
        <v>4</v>
      </c>
      <c r="K171" s="31">
        <f>I171*D171</f>
        <v>2400</v>
      </c>
      <c r="L171" s="31">
        <f>J171*D171</f>
        <v>9600</v>
      </c>
    </row>
    <row r="172" spans="1:13" s="32" customFormat="1" x14ac:dyDescent="0.25">
      <c r="A172" s="28">
        <v>52.3</v>
      </c>
      <c r="B172" s="29" t="s">
        <v>334</v>
      </c>
      <c r="C172" s="30" t="s">
        <v>8</v>
      </c>
      <c r="D172" s="31">
        <v>600</v>
      </c>
      <c r="E172" s="31">
        <v>4</v>
      </c>
      <c r="F172" s="31">
        <v>32</v>
      </c>
      <c r="G172" s="31">
        <f>E172*D172</f>
        <v>2400</v>
      </c>
      <c r="H172" s="31">
        <f>F172*D172</f>
        <v>19200</v>
      </c>
      <c r="I172" s="31">
        <v>1</v>
      </c>
      <c r="J172" s="31">
        <v>4</v>
      </c>
      <c r="K172" s="31">
        <f>I172*D172</f>
        <v>600</v>
      </c>
      <c r="L172" s="31">
        <f>J172*D172</f>
        <v>2400</v>
      </c>
    </row>
    <row r="173" spans="1:13" s="8" customFormat="1" x14ac:dyDescent="0.25">
      <c r="A173" s="14">
        <v>53</v>
      </c>
      <c r="B173" s="15" t="s">
        <v>338</v>
      </c>
      <c r="C173" s="16" t="s">
        <v>8</v>
      </c>
      <c r="D173" s="17">
        <v>900</v>
      </c>
      <c r="E173" s="17">
        <v>10</v>
      </c>
      <c r="F173" s="17">
        <v>80</v>
      </c>
      <c r="G173" s="17">
        <f>E173*D173</f>
        <v>9000</v>
      </c>
      <c r="H173" s="17">
        <f>F173*D173</f>
        <v>72000</v>
      </c>
      <c r="I173" s="17">
        <v>1</v>
      </c>
      <c r="J173" s="17">
        <v>10</v>
      </c>
      <c r="K173" s="17">
        <f>I173*D173</f>
        <v>900</v>
      </c>
      <c r="L173" s="17">
        <f>J173*D173</f>
        <v>9000</v>
      </c>
      <c r="M173" s="58">
        <f t="shared" ref="M173:M174" si="72">L173*1%</f>
        <v>90</v>
      </c>
    </row>
    <row r="174" spans="1:13" s="8" customFormat="1" x14ac:dyDescent="0.25">
      <c r="A174" s="14">
        <v>54</v>
      </c>
      <c r="B174" s="15" t="s">
        <v>450</v>
      </c>
      <c r="C174" s="16"/>
      <c r="D174" s="17"/>
      <c r="E174" s="17">
        <f t="shared" ref="E174:L174" si="73">SUM(E175:E181)</f>
        <v>64</v>
      </c>
      <c r="F174" s="17">
        <f>SUM(F175:F181)</f>
        <v>500</v>
      </c>
      <c r="G174" s="17">
        <f>SUM(G175:G181)</f>
        <v>79704</v>
      </c>
      <c r="H174" s="17">
        <f t="shared" si="73"/>
        <v>621360</v>
      </c>
      <c r="I174" s="17">
        <f t="shared" si="73"/>
        <v>7</v>
      </c>
      <c r="J174" s="17">
        <f t="shared" si="73"/>
        <v>64</v>
      </c>
      <c r="K174" s="17">
        <f t="shared" si="73"/>
        <v>9888</v>
      </c>
      <c r="L174" s="17">
        <f t="shared" si="73"/>
        <v>79704</v>
      </c>
      <c r="M174" s="58">
        <f t="shared" si="72"/>
        <v>797.04</v>
      </c>
    </row>
    <row r="175" spans="1:13" s="32" customFormat="1" ht="31.5" x14ac:dyDescent="0.25">
      <c r="A175" s="28">
        <v>54.1</v>
      </c>
      <c r="B175" s="45" t="s">
        <v>451</v>
      </c>
      <c r="C175" s="30" t="s">
        <v>8</v>
      </c>
      <c r="D175" s="31">
        <v>1560</v>
      </c>
      <c r="E175" s="31">
        <v>6</v>
      </c>
      <c r="F175" s="31">
        <v>50</v>
      </c>
      <c r="G175" s="31">
        <f t="shared" ref="G175:G181" si="74">E175*D175</f>
        <v>9360</v>
      </c>
      <c r="H175" s="31">
        <f t="shared" ref="H175:H181" si="75">F175*D175</f>
        <v>78000</v>
      </c>
      <c r="I175" s="31">
        <v>1</v>
      </c>
      <c r="J175" s="31">
        <v>6</v>
      </c>
      <c r="K175" s="31">
        <f t="shared" ref="K175:K181" si="76">I175*D175</f>
        <v>1560</v>
      </c>
      <c r="L175" s="31">
        <f t="shared" ref="L175:L181" si="77">J175*D175</f>
        <v>9360</v>
      </c>
    </row>
    <row r="176" spans="1:13" s="32" customFormat="1" x14ac:dyDescent="0.25">
      <c r="A176" s="28">
        <v>54.2</v>
      </c>
      <c r="B176" s="45" t="s">
        <v>452</v>
      </c>
      <c r="C176" s="30" t="s">
        <v>8</v>
      </c>
      <c r="D176" s="31">
        <v>1440</v>
      </c>
      <c r="E176" s="31">
        <v>6</v>
      </c>
      <c r="F176" s="31">
        <v>50</v>
      </c>
      <c r="G176" s="31">
        <f t="shared" si="74"/>
        <v>8640</v>
      </c>
      <c r="H176" s="31">
        <f t="shared" si="75"/>
        <v>72000</v>
      </c>
      <c r="I176" s="31">
        <v>1</v>
      </c>
      <c r="J176" s="31">
        <v>6</v>
      </c>
      <c r="K176" s="31">
        <f t="shared" si="76"/>
        <v>1440</v>
      </c>
      <c r="L176" s="31">
        <f t="shared" si="77"/>
        <v>8640</v>
      </c>
    </row>
    <row r="177" spans="1:13" s="32" customFormat="1" x14ac:dyDescent="0.25">
      <c r="A177" s="28">
        <v>54.3</v>
      </c>
      <c r="B177" s="46" t="s">
        <v>453</v>
      </c>
      <c r="C177" s="30" t="s">
        <v>34</v>
      </c>
      <c r="D177" s="31">
        <v>3168</v>
      </c>
      <c r="E177" s="31">
        <v>3</v>
      </c>
      <c r="F177" s="31">
        <v>20</v>
      </c>
      <c r="G177" s="31">
        <f t="shared" si="74"/>
        <v>9504</v>
      </c>
      <c r="H177" s="31">
        <f t="shared" si="75"/>
        <v>63360</v>
      </c>
      <c r="I177" s="31">
        <v>1</v>
      </c>
      <c r="J177" s="31">
        <v>3</v>
      </c>
      <c r="K177" s="31">
        <f t="shared" si="76"/>
        <v>3168</v>
      </c>
      <c r="L177" s="31">
        <f t="shared" si="77"/>
        <v>9504</v>
      </c>
    </row>
    <row r="178" spans="1:13" s="32" customFormat="1" x14ac:dyDescent="0.25">
      <c r="A178" s="28">
        <v>54.4</v>
      </c>
      <c r="B178" s="46" t="s">
        <v>454</v>
      </c>
      <c r="C178" s="30" t="s">
        <v>8</v>
      </c>
      <c r="D178" s="31">
        <v>1320</v>
      </c>
      <c r="E178" s="31">
        <v>25</v>
      </c>
      <c r="F178" s="31">
        <v>200</v>
      </c>
      <c r="G178" s="31">
        <f t="shared" si="74"/>
        <v>33000</v>
      </c>
      <c r="H178" s="31">
        <f t="shared" si="75"/>
        <v>264000</v>
      </c>
      <c r="I178" s="31">
        <v>1</v>
      </c>
      <c r="J178" s="31">
        <v>25</v>
      </c>
      <c r="K178" s="31">
        <f t="shared" si="76"/>
        <v>1320</v>
      </c>
      <c r="L178" s="31">
        <f t="shared" si="77"/>
        <v>33000</v>
      </c>
    </row>
    <row r="179" spans="1:13" s="32" customFormat="1" x14ac:dyDescent="0.25">
      <c r="A179" s="47">
        <v>54.5</v>
      </c>
      <c r="B179" s="48" t="s">
        <v>455</v>
      </c>
      <c r="C179" s="49" t="s">
        <v>35</v>
      </c>
      <c r="D179" s="31">
        <v>550</v>
      </c>
      <c r="E179" s="31">
        <v>8</v>
      </c>
      <c r="F179" s="31">
        <v>60</v>
      </c>
      <c r="G179" s="31">
        <f t="shared" si="74"/>
        <v>4400</v>
      </c>
      <c r="H179" s="31">
        <f t="shared" si="75"/>
        <v>33000</v>
      </c>
      <c r="I179" s="31">
        <v>1</v>
      </c>
      <c r="J179" s="31">
        <v>8</v>
      </c>
      <c r="K179" s="31">
        <f t="shared" si="76"/>
        <v>550</v>
      </c>
      <c r="L179" s="31">
        <f t="shared" si="77"/>
        <v>4400</v>
      </c>
    </row>
    <row r="180" spans="1:13" s="32" customFormat="1" x14ac:dyDescent="0.25">
      <c r="A180" s="47">
        <v>54.6</v>
      </c>
      <c r="B180" s="48" t="s">
        <v>456</v>
      </c>
      <c r="C180" s="49" t="s">
        <v>35</v>
      </c>
      <c r="D180" s="31">
        <v>750</v>
      </c>
      <c r="E180" s="31">
        <v>8</v>
      </c>
      <c r="F180" s="31">
        <v>60</v>
      </c>
      <c r="G180" s="31">
        <f t="shared" si="74"/>
        <v>6000</v>
      </c>
      <c r="H180" s="31">
        <f t="shared" si="75"/>
        <v>45000</v>
      </c>
      <c r="I180" s="31">
        <v>1</v>
      </c>
      <c r="J180" s="31">
        <v>8</v>
      </c>
      <c r="K180" s="31">
        <f t="shared" si="76"/>
        <v>750</v>
      </c>
      <c r="L180" s="31">
        <f t="shared" si="77"/>
        <v>6000</v>
      </c>
    </row>
    <row r="181" spans="1:13" s="32" customFormat="1" x14ac:dyDescent="0.25">
      <c r="A181" s="47">
        <v>54.7</v>
      </c>
      <c r="B181" s="50" t="s">
        <v>457</v>
      </c>
      <c r="C181" s="49" t="s">
        <v>8</v>
      </c>
      <c r="D181" s="31">
        <v>1100</v>
      </c>
      <c r="E181" s="31">
        <v>8</v>
      </c>
      <c r="F181" s="31">
        <v>60</v>
      </c>
      <c r="G181" s="31">
        <f t="shared" si="74"/>
        <v>8800</v>
      </c>
      <c r="H181" s="31">
        <f t="shared" si="75"/>
        <v>66000</v>
      </c>
      <c r="I181" s="31">
        <v>1</v>
      </c>
      <c r="J181" s="31">
        <v>8</v>
      </c>
      <c r="K181" s="31">
        <f t="shared" si="76"/>
        <v>1100</v>
      </c>
      <c r="L181" s="31">
        <f t="shared" si="77"/>
        <v>8800</v>
      </c>
    </row>
    <row r="182" spans="1:13" s="8" customFormat="1" x14ac:dyDescent="0.25">
      <c r="A182" s="14">
        <v>55</v>
      </c>
      <c r="B182" s="15" t="s">
        <v>165</v>
      </c>
      <c r="C182" s="16"/>
      <c r="D182" s="17"/>
      <c r="E182" s="17">
        <f t="shared" ref="E182:L182" si="78">SUM(E183:E185)</f>
        <v>780</v>
      </c>
      <c r="F182" s="17">
        <f>SUM(F183:F185)</f>
        <v>6240</v>
      </c>
      <c r="G182" s="17">
        <f>SUM(G183:G185)</f>
        <v>3276</v>
      </c>
      <c r="H182" s="17">
        <f t="shared" si="78"/>
        <v>26208</v>
      </c>
      <c r="I182" s="17">
        <f t="shared" si="78"/>
        <v>3</v>
      </c>
      <c r="J182" s="17">
        <f t="shared" si="78"/>
        <v>780</v>
      </c>
      <c r="K182" s="17">
        <f t="shared" si="78"/>
        <v>12.600000000000001</v>
      </c>
      <c r="L182" s="17">
        <f t="shared" si="78"/>
        <v>3276</v>
      </c>
      <c r="M182" s="58">
        <f>L182*1%</f>
        <v>32.76</v>
      </c>
    </row>
    <row r="183" spans="1:13" s="32" customFormat="1" x14ac:dyDescent="0.25">
      <c r="A183" s="28">
        <v>55.1</v>
      </c>
      <c r="B183" s="29" t="s">
        <v>166</v>
      </c>
      <c r="C183" s="30" t="s">
        <v>8</v>
      </c>
      <c r="D183" s="31">
        <v>4.2</v>
      </c>
      <c r="E183" s="31">
        <v>140</v>
      </c>
      <c r="F183" s="31">
        <v>1120</v>
      </c>
      <c r="G183" s="31">
        <f>E183*D183</f>
        <v>588</v>
      </c>
      <c r="H183" s="31">
        <f>F183*D183</f>
        <v>4704</v>
      </c>
      <c r="I183" s="31">
        <v>1</v>
      </c>
      <c r="J183" s="31">
        <v>140</v>
      </c>
      <c r="K183" s="31">
        <f>I183*D183</f>
        <v>4.2</v>
      </c>
      <c r="L183" s="31">
        <f>J183*D183</f>
        <v>588</v>
      </c>
    </row>
    <row r="184" spans="1:13" s="32" customFormat="1" x14ac:dyDescent="0.25">
      <c r="A184" s="28">
        <v>55.2</v>
      </c>
      <c r="B184" s="36" t="s">
        <v>167</v>
      </c>
      <c r="C184" s="30" t="s">
        <v>8</v>
      </c>
      <c r="D184" s="31">
        <v>4.2</v>
      </c>
      <c r="E184" s="31">
        <v>340</v>
      </c>
      <c r="F184" s="31">
        <v>2720</v>
      </c>
      <c r="G184" s="31">
        <f>E184*D184</f>
        <v>1428</v>
      </c>
      <c r="H184" s="31">
        <f>F184*D184</f>
        <v>11424</v>
      </c>
      <c r="I184" s="31">
        <v>1</v>
      </c>
      <c r="J184" s="31">
        <v>340</v>
      </c>
      <c r="K184" s="31">
        <f>I184*D184</f>
        <v>4.2</v>
      </c>
      <c r="L184" s="31">
        <f>J184*D184</f>
        <v>1428</v>
      </c>
    </row>
    <row r="185" spans="1:13" s="32" customFormat="1" x14ac:dyDescent="0.25">
      <c r="A185" s="28">
        <v>55.3</v>
      </c>
      <c r="B185" s="29" t="s">
        <v>168</v>
      </c>
      <c r="C185" s="30" t="s">
        <v>8</v>
      </c>
      <c r="D185" s="31">
        <v>4.2</v>
      </c>
      <c r="E185" s="31">
        <v>300</v>
      </c>
      <c r="F185" s="31">
        <v>2400</v>
      </c>
      <c r="G185" s="31">
        <f>E185*D185</f>
        <v>1260</v>
      </c>
      <c r="H185" s="31">
        <f>F185*D185</f>
        <v>10080</v>
      </c>
      <c r="I185" s="31">
        <v>1</v>
      </c>
      <c r="J185" s="31">
        <v>300</v>
      </c>
      <c r="K185" s="31">
        <f>I185*D185</f>
        <v>4.2</v>
      </c>
      <c r="L185" s="31">
        <f>J185*D185</f>
        <v>1260</v>
      </c>
    </row>
    <row r="186" spans="1:13" s="8" customFormat="1" x14ac:dyDescent="0.25">
      <c r="A186" s="14">
        <v>56</v>
      </c>
      <c r="B186" s="15" t="s">
        <v>204</v>
      </c>
      <c r="C186" s="16" t="s">
        <v>8</v>
      </c>
      <c r="D186" s="17">
        <v>4.2</v>
      </c>
      <c r="E186" s="17">
        <v>100</v>
      </c>
      <c r="F186" s="17">
        <v>800</v>
      </c>
      <c r="G186" s="17">
        <f>E186*D186</f>
        <v>420</v>
      </c>
      <c r="H186" s="17">
        <f>F186*D186</f>
        <v>3360</v>
      </c>
      <c r="I186" s="17">
        <v>1</v>
      </c>
      <c r="J186" s="17">
        <v>100</v>
      </c>
      <c r="K186" s="17">
        <f>I186*D186</f>
        <v>4.2</v>
      </c>
      <c r="L186" s="17">
        <f>J186*D186</f>
        <v>420</v>
      </c>
      <c r="M186" s="58">
        <f t="shared" ref="M186:M187" si="79">L186*1%</f>
        <v>4.2</v>
      </c>
    </row>
    <row r="187" spans="1:13" s="8" customFormat="1" x14ac:dyDescent="0.25">
      <c r="A187" s="14">
        <v>57</v>
      </c>
      <c r="B187" s="22" t="s">
        <v>169</v>
      </c>
      <c r="C187" s="16"/>
      <c r="D187" s="17"/>
      <c r="E187" s="17">
        <f t="shared" ref="E187:L187" si="80">SUM(E188:E189)</f>
        <v>40</v>
      </c>
      <c r="F187" s="17">
        <f>SUM(F188:F189)</f>
        <v>320</v>
      </c>
      <c r="G187" s="17">
        <f>SUM(G188:G189)</f>
        <v>6000</v>
      </c>
      <c r="H187" s="17">
        <f t="shared" si="80"/>
        <v>48000</v>
      </c>
      <c r="I187" s="17">
        <f t="shared" si="80"/>
        <v>2</v>
      </c>
      <c r="J187" s="17">
        <f t="shared" si="80"/>
        <v>40</v>
      </c>
      <c r="K187" s="17">
        <f t="shared" si="80"/>
        <v>300</v>
      </c>
      <c r="L187" s="17">
        <f t="shared" si="80"/>
        <v>6000</v>
      </c>
      <c r="M187" s="58">
        <f t="shared" si="79"/>
        <v>60</v>
      </c>
    </row>
    <row r="188" spans="1:13" s="32" customFormat="1" x14ac:dyDescent="0.25">
      <c r="A188" s="28">
        <v>57.1</v>
      </c>
      <c r="B188" s="29" t="s">
        <v>170</v>
      </c>
      <c r="C188" s="30" t="s">
        <v>144</v>
      </c>
      <c r="D188" s="31">
        <v>150</v>
      </c>
      <c r="E188" s="31">
        <v>20</v>
      </c>
      <c r="F188" s="31">
        <v>160</v>
      </c>
      <c r="G188" s="31">
        <f t="shared" ref="G188:G197" si="81">E188*D188</f>
        <v>3000</v>
      </c>
      <c r="H188" s="31">
        <f t="shared" ref="H188:H197" si="82">F188*D188</f>
        <v>24000</v>
      </c>
      <c r="I188" s="31">
        <v>1</v>
      </c>
      <c r="J188" s="31">
        <v>20</v>
      </c>
      <c r="K188" s="31">
        <f t="shared" ref="K188:K197" si="83">I188*D188</f>
        <v>150</v>
      </c>
      <c r="L188" s="31">
        <f t="shared" ref="L188:L197" si="84">J188*D188</f>
        <v>3000</v>
      </c>
    </row>
    <row r="189" spans="1:13" s="32" customFormat="1" x14ac:dyDescent="0.25">
      <c r="A189" s="28">
        <v>57.2</v>
      </c>
      <c r="B189" s="29" t="s">
        <v>171</v>
      </c>
      <c r="C189" s="30" t="s">
        <v>144</v>
      </c>
      <c r="D189" s="31">
        <v>150</v>
      </c>
      <c r="E189" s="31">
        <v>20</v>
      </c>
      <c r="F189" s="31">
        <v>160</v>
      </c>
      <c r="G189" s="31">
        <f t="shared" si="81"/>
        <v>3000</v>
      </c>
      <c r="H189" s="31">
        <f t="shared" si="82"/>
        <v>24000</v>
      </c>
      <c r="I189" s="31">
        <v>1</v>
      </c>
      <c r="J189" s="31">
        <v>20</v>
      </c>
      <c r="K189" s="31">
        <f t="shared" si="83"/>
        <v>150</v>
      </c>
      <c r="L189" s="31">
        <f t="shared" si="84"/>
        <v>3000</v>
      </c>
    </row>
    <row r="190" spans="1:13" s="8" customFormat="1" x14ac:dyDescent="0.25">
      <c r="A190" s="14">
        <v>58</v>
      </c>
      <c r="B190" s="15" t="s">
        <v>177</v>
      </c>
      <c r="C190" s="16" t="s">
        <v>144</v>
      </c>
      <c r="D190" s="17">
        <v>14.399999999999999</v>
      </c>
      <c r="E190" s="17">
        <v>160</v>
      </c>
      <c r="F190" s="17">
        <v>1280</v>
      </c>
      <c r="G190" s="17">
        <f t="shared" si="81"/>
        <v>2304</v>
      </c>
      <c r="H190" s="17">
        <f t="shared" si="82"/>
        <v>18432</v>
      </c>
      <c r="I190" s="17">
        <v>1</v>
      </c>
      <c r="J190" s="17">
        <v>160</v>
      </c>
      <c r="K190" s="17">
        <f t="shared" si="83"/>
        <v>14.399999999999999</v>
      </c>
      <c r="L190" s="17">
        <f t="shared" si="84"/>
        <v>2304</v>
      </c>
      <c r="M190" s="58">
        <f t="shared" ref="M190:M198" si="85">L190*1%</f>
        <v>23.04</v>
      </c>
    </row>
    <row r="191" spans="1:13" s="8" customFormat="1" x14ac:dyDescent="0.25">
      <c r="A191" s="14">
        <v>59</v>
      </c>
      <c r="B191" s="22" t="s">
        <v>178</v>
      </c>
      <c r="C191" s="16" t="s">
        <v>144</v>
      </c>
      <c r="D191" s="17">
        <v>24</v>
      </c>
      <c r="E191" s="17">
        <v>80</v>
      </c>
      <c r="F191" s="17">
        <v>640</v>
      </c>
      <c r="G191" s="17">
        <f t="shared" si="81"/>
        <v>1920</v>
      </c>
      <c r="H191" s="17">
        <f t="shared" si="82"/>
        <v>15360</v>
      </c>
      <c r="I191" s="17">
        <v>1</v>
      </c>
      <c r="J191" s="17">
        <v>80</v>
      </c>
      <c r="K191" s="17">
        <f t="shared" si="83"/>
        <v>24</v>
      </c>
      <c r="L191" s="17">
        <f t="shared" si="84"/>
        <v>1920</v>
      </c>
      <c r="M191" s="58">
        <f t="shared" si="85"/>
        <v>19.2</v>
      </c>
    </row>
    <row r="192" spans="1:13" s="8" customFormat="1" x14ac:dyDescent="0.25">
      <c r="A192" s="14">
        <v>60</v>
      </c>
      <c r="B192" s="15" t="s">
        <v>215</v>
      </c>
      <c r="C192" s="16" t="s">
        <v>8</v>
      </c>
      <c r="D192" s="17">
        <v>36</v>
      </c>
      <c r="E192" s="17">
        <v>10</v>
      </c>
      <c r="F192" s="17">
        <v>80</v>
      </c>
      <c r="G192" s="17">
        <f t="shared" si="81"/>
        <v>360</v>
      </c>
      <c r="H192" s="17">
        <f t="shared" si="82"/>
        <v>2880</v>
      </c>
      <c r="I192" s="17">
        <v>1</v>
      </c>
      <c r="J192" s="17">
        <v>10</v>
      </c>
      <c r="K192" s="17">
        <f t="shared" si="83"/>
        <v>36</v>
      </c>
      <c r="L192" s="17">
        <f t="shared" si="84"/>
        <v>360</v>
      </c>
      <c r="M192" s="58">
        <f t="shared" si="85"/>
        <v>3.6</v>
      </c>
    </row>
    <row r="193" spans="1:13" s="8" customFormat="1" x14ac:dyDescent="0.25">
      <c r="A193" s="14">
        <v>61</v>
      </c>
      <c r="B193" s="15" t="s">
        <v>207</v>
      </c>
      <c r="C193" s="16" t="s">
        <v>8</v>
      </c>
      <c r="D193" s="17">
        <v>12</v>
      </c>
      <c r="E193" s="17">
        <v>40</v>
      </c>
      <c r="F193" s="17">
        <v>320</v>
      </c>
      <c r="G193" s="17">
        <f t="shared" si="81"/>
        <v>480</v>
      </c>
      <c r="H193" s="17">
        <f t="shared" si="82"/>
        <v>3840</v>
      </c>
      <c r="I193" s="17">
        <v>1</v>
      </c>
      <c r="J193" s="17">
        <v>40</v>
      </c>
      <c r="K193" s="17">
        <f t="shared" si="83"/>
        <v>12</v>
      </c>
      <c r="L193" s="17">
        <f t="shared" si="84"/>
        <v>480</v>
      </c>
      <c r="M193" s="58">
        <f t="shared" si="85"/>
        <v>4.8</v>
      </c>
    </row>
    <row r="194" spans="1:13" s="8" customFormat="1" x14ac:dyDescent="0.25">
      <c r="A194" s="14">
        <v>62</v>
      </c>
      <c r="B194" s="15" t="s">
        <v>208</v>
      </c>
      <c r="C194" s="16" t="s">
        <v>8</v>
      </c>
      <c r="D194" s="17">
        <v>96</v>
      </c>
      <c r="E194" s="17">
        <v>24</v>
      </c>
      <c r="F194" s="17">
        <v>192</v>
      </c>
      <c r="G194" s="17">
        <f t="shared" si="81"/>
        <v>2304</v>
      </c>
      <c r="H194" s="17">
        <f t="shared" si="82"/>
        <v>18432</v>
      </c>
      <c r="I194" s="17">
        <v>1</v>
      </c>
      <c r="J194" s="17">
        <v>24</v>
      </c>
      <c r="K194" s="17">
        <f t="shared" si="83"/>
        <v>96</v>
      </c>
      <c r="L194" s="17">
        <f t="shared" si="84"/>
        <v>2304</v>
      </c>
      <c r="M194" s="58">
        <f t="shared" si="85"/>
        <v>23.04</v>
      </c>
    </row>
    <row r="195" spans="1:13" s="8" customFormat="1" x14ac:dyDescent="0.25">
      <c r="A195" s="14">
        <v>63</v>
      </c>
      <c r="B195" s="15" t="s">
        <v>419</v>
      </c>
      <c r="C195" s="16" t="s">
        <v>8</v>
      </c>
      <c r="D195" s="17">
        <v>120</v>
      </c>
      <c r="E195" s="17">
        <v>3</v>
      </c>
      <c r="F195" s="17">
        <v>24</v>
      </c>
      <c r="G195" s="17">
        <f t="shared" si="81"/>
        <v>360</v>
      </c>
      <c r="H195" s="17">
        <f t="shared" si="82"/>
        <v>2880</v>
      </c>
      <c r="I195" s="17">
        <v>1</v>
      </c>
      <c r="J195" s="17">
        <v>3</v>
      </c>
      <c r="K195" s="17">
        <f t="shared" si="83"/>
        <v>120</v>
      </c>
      <c r="L195" s="17">
        <f t="shared" si="84"/>
        <v>360</v>
      </c>
      <c r="M195" s="58">
        <f t="shared" si="85"/>
        <v>3.6</v>
      </c>
    </row>
    <row r="196" spans="1:13" s="8" customFormat="1" x14ac:dyDescent="0.25">
      <c r="A196" s="14">
        <v>64</v>
      </c>
      <c r="B196" s="15" t="s">
        <v>330</v>
      </c>
      <c r="C196" s="16" t="s">
        <v>8</v>
      </c>
      <c r="D196" s="17">
        <v>600</v>
      </c>
      <c r="E196" s="17">
        <v>2</v>
      </c>
      <c r="F196" s="17">
        <v>16</v>
      </c>
      <c r="G196" s="17">
        <f t="shared" si="81"/>
        <v>1200</v>
      </c>
      <c r="H196" s="17">
        <f t="shared" si="82"/>
        <v>9600</v>
      </c>
      <c r="I196" s="17">
        <v>1</v>
      </c>
      <c r="J196" s="17">
        <v>2</v>
      </c>
      <c r="K196" s="17">
        <f t="shared" si="83"/>
        <v>600</v>
      </c>
      <c r="L196" s="17">
        <f t="shared" si="84"/>
        <v>1200</v>
      </c>
      <c r="M196" s="58">
        <f t="shared" si="85"/>
        <v>12</v>
      </c>
    </row>
    <row r="197" spans="1:13" s="8" customFormat="1" x14ac:dyDescent="0.25">
      <c r="A197" s="14">
        <v>65</v>
      </c>
      <c r="B197" s="15" t="s">
        <v>331</v>
      </c>
      <c r="C197" s="16" t="s">
        <v>8</v>
      </c>
      <c r="D197" s="17">
        <v>540</v>
      </c>
      <c r="E197" s="17">
        <v>20</v>
      </c>
      <c r="F197" s="17">
        <v>160</v>
      </c>
      <c r="G197" s="17">
        <f t="shared" si="81"/>
        <v>10800</v>
      </c>
      <c r="H197" s="17">
        <f t="shared" si="82"/>
        <v>86400</v>
      </c>
      <c r="I197" s="17">
        <v>1</v>
      </c>
      <c r="J197" s="17">
        <v>20</v>
      </c>
      <c r="K197" s="17">
        <f t="shared" si="83"/>
        <v>540</v>
      </c>
      <c r="L197" s="17">
        <f t="shared" si="84"/>
        <v>10800</v>
      </c>
      <c r="M197" s="58">
        <f t="shared" si="85"/>
        <v>108</v>
      </c>
    </row>
    <row r="198" spans="1:13" s="8" customFormat="1" x14ac:dyDescent="0.25">
      <c r="A198" s="14">
        <v>66</v>
      </c>
      <c r="B198" s="15" t="s">
        <v>209</v>
      </c>
      <c r="C198" s="16"/>
      <c r="D198" s="17"/>
      <c r="E198" s="17">
        <f t="shared" ref="E198:L198" si="86">SUM(E199:E204)</f>
        <v>60</v>
      </c>
      <c r="F198" s="17">
        <f>SUM(F199:F204)</f>
        <v>480</v>
      </c>
      <c r="G198" s="17">
        <f>SUM(G199:G204)</f>
        <v>1560</v>
      </c>
      <c r="H198" s="17">
        <f t="shared" si="86"/>
        <v>12480</v>
      </c>
      <c r="I198" s="17">
        <f t="shared" si="86"/>
        <v>6</v>
      </c>
      <c r="J198" s="17">
        <f t="shared" si="86"/>
        <v>60</v>
      </c>
      <c r="K198" s="17">
        <f t="shared" si="86"/>
        <v>156</v>
      </c>
      <c r="L198" s="17">
        <f t="shared" si="86"/>
        <v>1560</v>
      </c>
      <c r="M198" s="58">
        <f t="shared" si="85"/>
        <v>15.6</v>
      </c>
    </row>
    <row r="199" spans="1:13" s="32" customFormat="1" x14ac:dyDescent="0.25">
      <c r="A199" s="28">
        <v>66.099999999999994</v>
      </c>
      <c r="B199" s="29" t="s">
        <v>309</v>
      </c>
      <c r="C199" s="30" t="s">
        <v>8</v>
      </c>
      <c r="D199" s="31">
        <v>16.8</v>
      </c>
      <c r="E199" s="31">
        <v>10</v>
      </c>
      <c r="F199" s="31">
        <v>80</v>
      </c>
      <c r="G199" s="31">
        <f t="shared" ref="G199:G204" si="87">E199*D199</f>
        <v>168</v>
      </c>
      <c r="H199" s="31">
        <f t="shared" ref="H199:H204" si="88">F199*D199</f>
        <v>1344</v>
      </c>
      <c r="I199" s="31">
        <v>1</v>
      </c>
      <c r="J199" s="31">
        <v>10</v>
      </c>
      <c r="K199" s="31">
        <f t="shared" ref="K199:K204" si="89">I199*D199</f>
        <v>16.8</v>
      </c>
      <c r="L199" s="31">
        <f t="shared" ref="L199:L204" si="90">J199*D199</f>
        <v>168</v>
      </c>
    </row>
    <row r="200" spans="1:13" s="32" customFormat="1" x14ac:dyDescent="0.25">
      <c r="A200" s="28">
        <v>66.2</v>
      </c>
      <c r="B200" s="29" t="s">
        <v>210</v>
      </c>
      <c r="C200" s="30" t="s">
        <v>8</v>
      </c>
      <c r="D200" s="31">
        <v>16.8</v>
      </c>
      <c r="E200" s="31">
        <v>10</v>
      </c>
      <c r="F200" s="31">
        <v>80</v>
      </c>
      <c r="G200" s="31">
        <f t="shared" si="87"/>
        <v>168</v>
      </c>
      <c r="H200" s="31">
        <f t="shared" si="88"/>
        <v>1344</v>
      </c>
      <c r="I200" s="31">
        <v>1</v>
      </c>
      <c r="J200" s="31">
        <v>10</v>
      </c>
      <c r="K200" s="31">
        <f t="shared" si="89"/>
        <v>16.8</v>
      </c>
      <c r="L200" s="31">
        <f t="shared" si="90"/>
        <v>168</v>
      </c>
    </row>
    <row r="201" spans="1:13" s="32" customFormat="1" x14ac:dyDescent="0.25">
      <c r="A201" s="28">
        <v>66.3</v>
      </c>
      <c r="B201" s="29" t="s">
        <v>211</v>
      </c>
      <c r="C201" s="30" t="s">
        <v>8</v>
      </c>
      <c r="D201" s="31">
        <v>16.8</v>
      </c>
      <c r="E201" s="31">
        <v>10</v>
      </c>
      <c r="F201" s="31">
        <v>80</v>
      </c>
      <c r="G201" s="31">
        <f t="shared" si="87"/>
        <v>168</v>
      </c>
      <c r="H201" s="31">
        <f t="shared" si="88"/>
        <v>1344</v>
      </c>
      <c r="I201" s="31">
        <v>1</v>
      </c>
      <c r="J201" s="31">
        <v>10</v>
      </c>
      <c r="K201" s="31">
        <f t="shared" si="89"/>
        <v>16.8</v>
      </c>
      <c r="L201" s="31">
        <f t="shared" si="90"/>
        <v>168</v>
      </c>
    </row>
    <row r="202" spans="1:13" s="32" customFormat="1" x14ac:dyDescent="0.25">
      <c r="A202" s="28">
        <v>66.400000000000006</v>
      </c>
      <c r="B202" s="29" t="s">
        <v>212</v>
      </c>
      <c r="C202" s="30" t="s">
        <v>8</v>
      </c>
      <c r="D202" s="31">
        <v>16.8</v>
      </c>
      <c r="E202" s="31">
        <v>10</v>
      </c>
      <c r="F202" s="31">
        <v>80</v>
      </c>
      <c r="G202" s="31">
        <f t="shared" si="87"/>
        <v>168</v>
      </c>
      <c r="H202" s="31">
        <f t="shared" si="88"/>
        <v>1344</v>
      </c>
      <c r="I202" s="31">
        <v>1</v>
      </c>
      <c r="J202" s="31">
        <v>10</v>
      </c>
      <c r="K202" s="31">
        <f t="shared" si="89"/>
        <v>16.8</v>
      </c>
      <c r="L202" s="31">
        <f t="shared" si="90"/>
        <v>168</v>
      </c>
    </row>
    <row r="203" spans="1:13" s="32" customFormat="1" x14ac:dyDescent="0.25">
      <c r="A203" s="28">
        <v>66.5</v>
      </c>
      <c r="B203" s="29" t="s">
        <v>213</v>
      </c>
      <c r="C203" s="30" t="s">
        <v>8</v>
      </c>
      <c r="D203" s="31">
        <v>16.8</v>
      </c>
      <c r="E203" s="31">
        <v>10</v>
      </c>
      <c r="F203" s="31">
        <v>80</v>
      </c>
      <c r="G203" s="31">
        <f t="shared" si="87"/>
        <v>168</v>
      </c>
      <c r="H203" s="31">
        <f t="shared" si="88"/>
        <v>1344</v>
      </c>
      <c r="I203" s="31">
        <v>1</v>
      </c>
      <c r="J203" s="31">
        <v>10</v>
      </c>
      <c r="K203" s="31">
        <f t="shared" si="89"/>
        <v>16.8</v>
      </c>
      <c r="L203" s="31">
        <f t="shared" si="90"/>
        <v>168</v>
      </c>
    </row>
    <row r="204" spans="1:13" s="32" customFormat="1" x14ac:dyDescent="0.25">
      <c r="A204" s="28">
        <v>66.599999999999994</v>
      </c>
      <c r="B204" s="29" t="s">
        <v>308</v>
      </c>
      <c r="C204" s="30" t="s">
        <v>8</v>
      </c>
      <c r="D204" s="31">
        <v>72</v>
      </c>
      <c r="E204" s="31">
        <v>10</v>
      </c>
      <c r="F204" s="31">
        <v>80</v>
      </c>
      <c r="G204" s="31">
        <f t="shared" si="87"/>
        <v>720</v>
      </c>
      <c r="H204" s="31">
        <f t="shared" si="88"/>
        <v>5760</v>
      </c>
      <c r="I204" s="31">
        <v>1</v>
      </c>
      <c r="J204" s="31">
        <v>10</v>
      </c>
      <c r="K204" s="31">
        <f t="shared" si="89"/>
        <v>72</v>
      </c>
      <c r="L204" s="31">
        <f t="shared" si="90"/>
        <v>720</v>
      </c>
    </row>
    <row r="205" spans="1:13" s="8" customFormat="1" x14ac:dyDescent="0.25">
      <c r="A205" s="14">
        <v>67</v>
      </c>
      <c r="B205" s="15" t="s">
        <v>44</v>
      </c>
      <c r="C205" s="16"/>
      <c r="D205" s="17"/>
      <c r="E205" s="17">
        <f t="shared" ref="E205:L205" si="91">SUM(E206:E209)</f>
        <v>170</v>
      </c>
      <c r="F205" s="17">
        <f>SUM(F206:F209)</f>
        <v>1360</v>
      </c>
      <c r="G205" s="17">
        <f>SUM(G206:G209)</f>
        <v>1632</v>
      </c>
      <c r="H205" s="17">
        <f t="shared" si="91"/>
        <v>13056</v>
      </c>
      <c r="I205" s="17">
        <f t="shared" si="91"/>
        <v>4</v>
      </c>
      <c r="J205" s="17">
        <f t="shared" si="91"/>
        <v>170</v>
      </c>
      <c r="K205" s="17">
        <f t="shared" si="91"/>
        <v>38.4</v>
      </c>
      <c r="L205" s="17">
        <f t="shared" si="91"/>
        <v>1632</v>
      </c>
      <c r="M205" s="58">
        <f>L205*1%</f>
        <v>16.32</v>
      </c>
    </row>
    <row r="206" spans="1:13" s="32" customFormat="1" x14ac:dyDescent="0.25">
      <c r="A206" s="28">
        <v>67.099999999999994</v>
      </c>
      <c r="B206" s="29" t="s">
        <v>100</v>
      </c>
      <c r="C206" s="30" t="s">
        <v>8</v>
      </c>
      <c r="D206" s="31">
        <v>9.6</v>
      </c>
      <c r="E206" s="31">
        <v>10</v>
      </c>
      <c r="F206" s="31">
        <v>80</v>
      </c>
      <c r="G206" s="31">
        <f>E206*D206</f>
        <v>96</v>
      </c>
      <c r="H206" s="31">
        <f>F206*D206</f>
        <v>768</v>
      </c>
      <c r="I206" s="31">
        <v>1</v>
      </c>
      <c r="J206" s="31">
        <v>10</v>
      </c>
      <c r="K206" s="31">
        <f>I206*D206</f>
        <v>9.6</v>
      </c>
      <c r="L206" s="31">
        <f>J206*D206</f>
        <v>96</v>
      </c>
    </row>
    <row r="207" spans="1:13" s="32" customFormat="1" x14ac:dyDescent="0.25">
      <c r="A207" s="28">
        <v>67.2</v>
      </c>
      <c r="B207" s="29" t="s">
        <v>45</v>
      </c>
      <c r="C207" s="30" t="s">
        <v>8</v>
      </c>
      <c r="D207" s="31">
        <v>9.6</v>
      </c>
      <c r="E207" s="31">
        <v>70</v>
      </c>
      <c r="F207" s="31">
        <v>560</v>
      </c>
      <c r="G207" s="31">
        <f>E207*D207</f>
        <v>672</v>
      </c>
      <c r="H207" s="31">
        <f>F207*D207</f>
        <v>5376</v>
      </c>
      <c r="I207" s="31">
        <v>1</v>
      </c>
      <c r="J207" s="31">
        <v>70</v>
      </c>
      <c r="K207" s="31">
        <f>I207*D207</f>
        <v>9.6</v>
      </c>
      <c r="L207" s="31">
        <f>J207*D207</f>
        <v>672</v>
      </c>
    </row>
    <row r="208" spans="1:13" s="32" customFormat="1" x14ac:dyDescent="0.25">
      <c r="A208" s="28">
        <v>67.3</v>
      </c>
      <c r="B208" s="29" t="s">
        <v>101</v>
      </c>
      <c r="C208" s="30" t="s">
        <v>8</v>
      </c>
      <c r="D208" s="31">
        <v>9.6</v>
      </c>
      <c r="E208" s="31">
        <v>60</v>
      </c>
      <c r="F208" s="31">
        <v>480</v>
      </c>
      <c r="G208" s="31">
        <f>E208*D208</f>
        <v>576</v>
      </c>
      <c r="H208" s="31">
        <f>F208*D208</f>
        <v>4608</v>
      </c>
      <c r="I208" s="31">
        <v>1</v>
      </c>
      <c r="J208" s="31">
        <v>60</v>
      </c>
      <c r="K208" s="31">
        <f>I208*D208</f>
        <v>9.6</v>
      </c>
      <c r="L208" s="31">
        <f>J208*D208</f>
        <v>576</v>
      </c>
    </row>
    <row r="209" spans="1:13" s="32" customFormat="1" x14ac:dyDescent="0.25">
      <c r="A209" s="28">
        <v>67.400000000000006</v>
      </c>
      <c r="B209" s="29" t="s">
        <v>46</v>
      </c>
      <c r="C209" s="30" t="s">
        <v>8</v>
      </c>
      <c r="D209" s="31">
        <v>9.6</v>
      </c>
      <c r="E209" s="31">
        <v>30</v>
      </c>
      <c r="F209" s="31">
        <v>240</v>
      </c>
      <c r="G209" s="31">
        <f>E209*D209</f>
        <v>288</v>
      </c>
      <c r="H209" s="31">
        <f>F209*D209</f>
        <v>2304</v>
      </c>
      <c r="I209" s="31">
        <v>1</v>
      </c>
      <c r="J209" s="31">
        <v>30</v>
      </c>
      <c r="K209" s="31">
        <f>I209*D209</f>
        <v>9.6</v>
      </c>
      <c r="L209" s="31">
        <f>J209*D209</f>
        <v>288</v>
      </c>
    </row>
    <row r="210" spans="1:13" s="8" customFormat="1" x14ac:dyDescent="0.25">
      <c r="A210" s="14">
        <v>68</v>
      </c>
      <c r="B210" s="15" t="s">
        <v>47</v>
      </c>
      <c r="C210" s="16"/>
      <c r="D210" s="17"/>
      <c r="E210" s="17">
        <f t="shared" ref="E210:L210" si="92">SUM(E211:E213)</f>
        <v>70</v>
      </c>
      <c r="F210" s="17">
        <f>SUM(F211:F213)</f>
        <v>560</v>
      </c>
      <c r="G210" s="17">
        <f>SUM(G211:G213)</f>
        <v>1511.9999999999998</v>
      </c>
      <c r="H210" s="17">
        <f t="shared" si="92"/>
        <v>12095.999999999998</v>
      </c>
      <c r="I210" s="17">
        <f t="shared" si="92"/>
        <v>3</v>
      </c>
      <c r="J210" s="17">
        <f t="shared" si="92"/>
        <v>70</v>
      </c>
      <c r="K210" s="17">
        <f t="shared" si="92"/>
        <v>64.8</v>
      </c>
      <c r="L210" s="17">
        <f t="shared" si="92"/>
        <v>1511.9999999999998</v>
      </c>
      <c r="M210" s="58">
        <f>L210*1%</f>
        <v>15.119999999999997</v>
      </c>
    </row>
    <row r="211" spans="1:13" s="32" customFormat="1" x14ac:dyDescent="0.25">
      <c r="A211" s="28">
        <v>68.099999999999994</v>
      </c>
      <c r="B211" s="29" t="s">
        <v>48</v>
      </c>
      <c r="C211" s="30" t="s">
        <v>8</v>
      </c>
      <c r="D211" s="31">
        <v>21.599999999999998</v>
      </c>
      <c r="E211" s="31">
        <v>10</v>
      </c>
      <c r="F211" s="31">
        <v>80</v>
      </c>
      <c r="G211" s="31">
        <f>E211*D211</f>
        <v>215.99999999999997</v>
      </c>
      <c r="H211" s="31">
        <f>F211*D211</f>
        <v>1727.9999999999998</v>
      </c>
      <c r="I211" s="31">
        <v>1</v>
      </c>
      <c r="J211" s="31">
        <v>10</v>
      </c>
      <c r="K211" s="31">
        <f>I211*D211</f>
        <v>21.599999999999998</v>
      </c>
      <c r="L211" s="31">
        <f>J211*D211</f>
        <v>215.99999999999997</v>
      </c>
    </row>
    <row r="212" spans="1:13" s="32" customFormat="1" x14ac:dyDescent="0.25">
      <c r="A212" s="28">
        <v>68.2</v>
      </c>
      <c r="B212" s="29" t="s">
        <v>49</v>
      </c>
      <c r="C212" s="30" t="s">
        <v>8</v>
      </c>
      <c r="D212" s="31">
        <v>21.599999999999998</v>
      </c>
      <c r="E212" s="31">
        <v>30</v>
      </c>
      <c r="F212" s="31">
        <v>240</v>
      </c>
      <c r="G212" s="31">
        <f>E212*D212</f>
        <v>647.99999999999989</v>
      </c>
      <c r="H212" s="31">
        <f>F212*D212</f>
        <v>5183.9999999999991</v>
      </c>
      <c r="I212" s="31">
        <v>1</v>
      </c>
      <c r="J212" s="31">
        <v>30</v>
      </c>
      <c r="K212" s="31">
        <f>I212*D212</f>
        <v>21.599999999999998</v>
      </c>
      <c r="L212" s="31">
        <f>J212*D212</f>
        <v>647.99999999999989</v>
      </c>
    </row>
    <row r="213" spans="1:13" s="32" customFormat="1" x14ac:dyDescent="0.25">
      <c r="A213" s="28">
        <v>68.3</v>
      </c>
      <c r="B213" s="29" t="s">
        <v>102</v>
      </c>
      <c r="C213" s="30" t="s">
        <v>8</v>
      </c>
      <c r="D213" s="31">
        <v>21.599999999999998</v>
      </c>
      <c r="E213" s="31">
        <v>30</v>
      </c>
      <c r="F213" s="31">
        <v>240</v>
      </c>
      <c r="G213" s="31">
        <f>E213*D213</f>
        <v>647.99999999999989</v>
      </c>
      <c r="H213" s="31">
        <f>F213*D213</f>
        <v>5183.9999999999991</v>
      </c>
      <c r="I213" s="31">
        <v>1</v>
      </c>
      <c r="J213" s="31">
        <v>30</v>
      </c>
      <c r="K213" s="31">
        <f>I213*D213</f>
        <v>21.599999999999998</v>
      </c>
      <c r="L213" s="31">
        <f>J213*D213</f>
        <v>647.99999999999989</v>
      </c>
    </row>
    <row r="214" spans="1:13" s="8" customFormat="1" x14ac:dyDescent="0.25">
      <c r="A214" s="14">
        <v>69</v>
      </c>
      <c r="B214" s="15" t="s">
        <v>344</v>
      </c>
      <c r="C214" s="16"/>
      <c r="D214" s="17"/>
      <c r="E214" s="17">
        <f t="shared" ref="E214:L214" si="93">SUM(E215:E216)</f>
        <v>6</v>
      </c>
      <c r="F214" s="17">
        <f>SUM(F215:F216)</f>
        <v>48</v>
      </c>
      <c r="G214" s="17">
        <f>SUM(G215:G216)</f>
        <v>504</v>
      </c>
      <c r="H214" s="17">
        <f t="shared" si="93"/>
        <v>4032</v>
      </c>
      <c r="I214" s="17">
        <f t="shared" si="93"/>
        <v>2</v>
      </c>
      <c r="J214" s="17">
        <f t="shared" si="93"/>
        <v>6</v>
      </c>
      <c r="K214" s="17">
        <f t="shared" si="93"/>
        <v>168</v>
      </c>
      <c r="L214" s="17">
        <f t="shared" si="93"/>
        <v>504</v>
      </c>
      <c r="M214" s="58">
        <f>L214*1%</f>
        <v>5.04</v>
      </c>
    </row>
    <row r="215" spans="1:13" s="32" customFormat="1" x14ac:dyDescent="0.25">
      <c r="A215" s="28">
        <v>69.099999999999994</v>
      </c>
      <c r="B215" s="36" t="s">
        <v>345</v>
      </c>
      <c r="C215" s="30" t="s">
        <v>8</v>
      </c>
      <c r="D215" s="31">
        <v>84</v>
      </c>
      <c r="E215" s="31">
        <v>3</v>
      </c>
      <c r="F215" s="31">
        <v>24</v>
      </c>
      <c r="G215" s="31">
        <f>E215*D215</f>
        <v>252</v>
      </c>
      <c r="H215" s="31">
        <f>F215*D215</f>
        <v>2016</v>
      </c>
      <c r="I215" s="31">
        <v>1</v>
      </c>
      <c r="J215" s="31">
        <v>3</v>
      </c>
      <c r="K215" s="31">
        <f>I215*D215</f>
        <v>84</v>
      </c>
      <c r="L215" s="31">
        <f>J215*D215</f>
        <v>252</v>
      </c>
    </row>
    <row r="216" spans="1:13" s="32" customFormat="1" x14ac:dyDescent="0.25">
      <c r="A216" s="28">
        <v>69.2</v>
      </c>
      <c r="B216" s="36" t="s">
        <v>346</v>
      </c>
      <c r="C216" s="30" t="s">
        <v>8</v>
      </c>
      <c r="D216" s="31">
        <v>84</v>
      </c>
      <c r="E216" s="31">
        <v>3</v>
      </c>
      <c r="F216" s="31">
        <v>24</v>
      </c>
      <c r="G216" s="31">
        <f>E216*D216</f>
        <v>252</v>
      </c>
      <c r="H216" s="31">
        <f>F216*D216</f>
        <v>2016</v>
      </c>
      <c r="I216" s="31">
        <v>1</v>
      </c>
      <c r="J216" s="31">
        <v>3</v>
      </c>
      <c r="K216" s="31">
        <f>I216*D216</f>
        <v>84</v>
      </c>
      <c r="L216" s="31">
        <f>J216*D216</f>
        <v>252</v>
      </c>
    </row>
    <row r="217" spans="1:13" s="8" customFormat="1" x14ac:dyDescent="0.25">
      <c r="A217" s="14">
        <v>70</v>
      </c>
      <c r="B217" s="15" t="s">
        <v>159</v>
      </c>
      <c r="C217" s="16"/>
      <c r="D217" s="17"/>
      <c r="E217" s="17">
        <f t="shared" ref="E217:L217" si="94">SUM(E218:E219)</f>
        <v>700</v>
      </c>
      <c r="F217" s="17">
        <f>SUM(F218:F219)</f>
        <v>5600</v>
      </c>
      <c r="G217" s="17">
        <f>SUM(G218:G219)</f>
        <v>8400</v>
      </c>
      <c r="H217" s="17">
        <f t="shared" si="94"/>
        <v>67200</v>
      </c>
      <c r="I217" s="17">
        <f t="shared" si="94"/>
        <v>2</v>
      </c>
      <c r="J217" s="17">
        <f t="shared" si="94"/>
        <v>700</v>
      </c>
      <c r="K217" s="17">
        <f t="shared" si="94"/>
        <v>24</v>
      </c>
      <c r="L217" s="17">
        <f t="shared" si="94"/>
        <v>8400</v>
      </c>
      <c r="M217" s="58">
        <f>L217*1%</f>
        <v>84</v>
      </c>
    </row>
    <row r="218" spans="1:13" s="32" customFormat="1" x14ac:dyDescent="0.25">
      <c r="A218" s="28">
        <v>70.099999999999994</v>
      </c>
      <c r="B218" s="29" t="s">
        <v>158</v>
      </c>
      <c r="C218" s="30" t="s">
        <v>8</v>
      </c>
      <c r="D218" s="31">
        <v>12</v>
      </c>
      <c r="E218" s="31">
        <v>150</v>
      </c>
      <c r="F218" s="31">
        <v>1200</v>
      </c>
      <c r="G218" s="31">
        <f t="shared" ref="G218:G223" si="95">E218*D218</f>
        <v>1800</v>
      </c>
      <c r="H218" s="31">
        <f t="shared" ref="H218:H223" si="96">F218*D218</f>
        <v>14400</v>
      </c>
      <c r="I218" s="31">
        <v>1</v>
      </c>
      <c r="J218" s="31">
        <v>150</v>
      </c>
      <c r="K218" s="31">
        <f t="shared" ref="K218:K223" si="97">I218*D218</f>
        <v>12</v>
      </c>
      <c r="L218" s="31">
        <f t="shared" ref="L218:L223" si="98">J218*D218</f>
        <v>1800</v>
      </c>
    </row>
    <row r="219" spans="1:13" s="32" customFormat="1" x14ac:dyDescent="0.25">
      <c r="A219" s="28">
        <v>70.2</v>
      </c>
      <c r="B219" s="29" t="s">
        <v>50</v>
      </c>
      <c r="C219" s="30" t="s">
        <v>8</v>
      </c>
      <c r="D219" s="31">
        <v>12</v>
      </c>
      <c r="E219" s="31">
        <v>550</v>
      </c>
      <c r="F219" s="31">
        <v>4400</v>
      </c>
      <c r="G219" s="31">
        <f t="shared" si="95"/>
        <v>6600</v>
      </c>
      <c r="H219" s="31">
        <f t="shared" si="96"/>
        <v>52800</v>
      </c>
      <c r="I219" s="31">
        <v>1</v>
      </c>
      <c r="J219" s="31">
        <v>550</v>
      </c>
      <c r="K219" s="31">
        <f t="shared" si="97"/>
        <v>12</v>
      </c>
      <c r="L219" s="31">
        <f t="shared" si="98"/>
        <v>6600</v>
      </c>
    </row>
    <row r="220" spans="1:13" s="8" customFormat="1" x14ac:dyDescent="0.25">
      <c r="A220" s="14">
        <v>71</v>
      </c>
      <c r="B220" s="15" t="s">
        <v>52</v>
      </c>
      <c r="C220" s="16" t="s">
        <v>8</v>
      </c>
      <c r="D220" s="17">
        <v>12</v>
      </c>
      <c r="E220" s="17">
        <v>80</v>
      </c>
      <c r="F220" s="17">
        <v>640</v>
      </c>
      <c r="G220" s="17">
        <f t="shared" si="95"/>
        <v>960</v>
      </c>
      <c r="H220" s="17">
        <f t="shared" si="96"/>
        <v>7680</v>
      </c>
      <c r="I220" s="17">
        <v>1</v>
      </c>
      <c r="J220" s="17">
        <v>80</v>
      </c>
      <c r="K220" s="17">
        <f t="shared" si="97"/>
        <v>12</v>
      </c>
      <c r="L220" s="17">
        <f t="shared" si="98"/>
        <v>960</v>
      </c>
      <c r="M220" s="58">
        <f t="shared" ref="M220:M224" si="99">L220*1%</f>
        <v>9.6</v>
      </c>
    </row>
    <row r="221" spans="1:13" s="8" customFormat="1" x14ac:dyDescent="0.25">
      <c r="A221" s="14">
        <v>72</v>
      </c>
      <c r="B221" s="15" t="s">
        <v>256</v>
      </c>
      <c r="C221" s="16" t="s">
        <v>8</v>
      </c>
      <c r="D221" s="17">
        <v>3.24</v>
      </c>
      <c r="E221" s="17">
        <v>1750</v>
      </c>
      <c r="F221" s="17">
        <v>14000</v>
      </c>
      <c r="G221" s="17">
        <f t="shared" si="95"/>
        <v>5670</v>
      </c>
      <c r="H221" s="17">
        <f t="shared" si="96"/>
        <v>45360</v>
      </c>
      <c r="I221" s="17">
        <v>1</v>
      </c>
      <c r="J221" s="17">
        <v>1750</v>
      </c>
      <c r="K221" s="17">
        <f t="shared" si="97"/>
        <v>3.24</v>
      </c>
      <c r="L221" s="17">
        <f t="shared" si="98"/>
        <v>5670</v>
      </c>
      <c r="M221" s="58">
        <f t="shared" si="99"/>
        <v>56.7</v>
      </c>
    </row>
    <row r="222" spans="1:13" s="8" customFormat="1" x14ac:dyDescent="0.25">
      <c r="A222" s="14">
        <v>73</v>
      </c>
      <c r="B222" s="15" t="s">
        <v>53</v>
      </c>
      <c r="C222" s="16" t="s">
        <v>8</v>
      </c>
      <c r="D222" s="17">
        <v>0.84</v>
      </c>
      <c r="E222" s="17">
        <v>8040</v>
      </c>
      <c r="F222" s="17">
        <v>64320</v>
      </c>
      <c r="G222" s="17">
        <f t="shared" si="95"/>
        <v>6753.5999999999995</v>
      </c>
      <c r="H222" s="17">
        <f t="shared" si="96"/>
        <v>54028.799999999996</v>
      </c>
      <c r="I222" s="17">
        <v>1</v>
      </c>
      <c r="J222" s="17">
        <v>8040</v>
      </c>
      <c r="K222" s="17">
        <f t="shared" si="97"/>
        <v>0.84</v>
      </c>
      <c r="L222" s="17">
        <f t="shared" si="98"/>
        <v>6753.5999999999995</v>
      </c>
      <c r="M222" s="58">
        <f t="shared" si="99"/>
        <v>67.536000000000001</v>
      </c>
    </row>
    <row r="223" spans="1:13" s="8" customFormat="1" x14ac:dyDescent="0.25">
      <c r="A223" s="14">
        <v>74</v>
      </c>
      <c r="B223" s="15" t="s">
        <v>54</v>
      </c>
      <c r="C223" s="16" t="s">
        <v>8</v>
      </c>
      <c r="D223" s="17">
        <v>0.6</v>
      </c>
      <c r="E223" s="17">
        <v>1180</v>
      </c>
      <c r="F223" s="17">
        <v>9440</v>
      </c>
      <c r="G223" s="17">
        <f t="shared" si="95"/>
        <v>708</v>
      </c>
      <c r="H223" s="17">
        <f t="shared" si="96"/>
        <v>5664</v>
      </c>
      <c r="I223" s="17">
        <v>1</v>
      </c>
      <c r="J223" s="17">
        <v>1180</v>
      </c>
      <c r="K223" s="17">
        <f t="shared" si="97"/>
        <v>0.6</v>
      </c>
      <c r="L223" s="17">
        <f t="shared" si="98"/>
        <v>708</v>
      </c>
      <c r="M223" s="58">
        <f t="shared" si="99"/>
        <v>7.08</v>
      </c>
    </row>
    <row r="224" spans="1:13" s="8" customFormat="1" x14ac:dyDescent="0.25">
      <c r="A224" s="14">
        <v>75</v>
      </c>
      <c r="B224" s="15" t="s">
        <v>225</v>
      </c>
      <c r="C224" s="16"/>
      <c r="D224" s="17"/>
      <c r="E224" s="17">
        <f t="shared" ref="E224:L224" si="100">SUM(E225:E227)</f>
        <v>6</v>
      </c>
      <c r="F224" s="17">
        <f>SUM(F225:F227)</f>
        <v>48</v>
      </c>
      <c r="G224" s="17">
        <f>SUM(G225:G227)</f>
        <v>1152</v>
      </c>
      <c r="H224" s="17">
        <f t="shared" si="100"/>
        <v>9216</v>
      </c>
      <c r="I224" s="17">
        <f t="shared" si="100"/>
        <v>3</v>
      </c>
      <c r="J224" s="17">
        <f t="shared" si="100"/>
        <v>6</v>
      </c>
      <c r="K224" s="17">
        <f t="shared" si="100"/>
        <v>576</v>
      </c>
      <c r="L224" s="17">
        <f t="shared" si="100"/>
        <v>1152</v>
      </c>
      <c r="M224" s="58">
        <f t="shared" si="99"/>
        <v>11.52</v>
      </c>
    </row>
    <row r="225" spans="1:13" s="32" customFormat="1" x14ac:dyDescent="0.25">
      <c r="A225" s="28">
        <v>75.099999999999994</v>
      </c>
      <c r="B225" s="29" t="s">
        <v>227</v>
      </c>
      <c r="C225" s="30" t="s">
        <v>8</v>
      </c>
      <c r="D225" s="31">
        <v>192</v>
      </c>
      <c r="E225" s="31">
        <v>2</v>
      </c>
      <c r="F225" s="31">
        <v>16</v>
      </c>
      <c r="G225" s="31">
        <f>E225*D225</f>
        <v>384</v>
      </c>
      <c r="H225" s="31">
        <f>F225*D225</f>
        <v>3072</v>
      </c>
      <c r="I225" s="31">
        <v>1</v>
      </c>
      <c r="J225" s="31">
        <v>2</v>
      </c>
      <c r="K225" s="31">
        <f>I225*D225</f>
        <v>192</v>
      </c>
      <c r="L225" s="31">
        <f>J225*D225</f>
        <v>384</v>
      </c>
    </row>
    <row r="226" spans="1:13" s="32" customFormat="1" x14ac:dyDescent="0.25">
      <c r="A226" s="28">
        <v>75.2</v>
      </c>
      <c r="B226" s="29" t="s">
        <v>226</v>
      </c>
      <c r="C226" s="30" t="s">
        <v>8</v>
      </c>
      <c r="D226" s="31">
        <v>192</v>
      </c>
      <c r="E226" s="31">
        <v>2</v>
      </c>
      <c r="F226" s="31">
        <v>16</v>
      </c>
      <c r="G226" s="31">
        <f>E226*D226</f>
        <v>384</v>
      </c>
      <c r="H226" s="31">
        <f>F226*D226</f>
        <v>3072</v>
      </c>
      <c r="I226" s="31">
        <v>1</v>
      </c>
      <c r="J226" s="31">
        <v>2</v>
      </c>
      <c r="K226" s="31">
        <f>I226*D226</f>
        <v>192</v>
      </c>
      <c r="L226" s="31">
        <f>J226*D226</f>
        <v>384</v>
      </c>
    </row>
    <row r="227" spans="1:13" s="32" customFormat="1" x14ac:dyDescent="0.25">
      <c r="A227" s="28">
        <v>75.3</v>
      </c>
      <c r="B227" s="29" t="s">
        <v>228</v>
      </c>
      <c r="C227" s="30" t="s">
        <v>8</v>
      </c>
      <c r="D227" s="31">
        <v>192</v>
      </c>
      <c r="E227" s="31">
        <v>2</v>
      </c>
      <c r="F227" s="31">
        <v>16</v>
      </c>
      <c r="G227" s="31">
        <f>E227*D227</f>
        <v>384</v>
      </c>
      <c r="H227" s="31">
        <f>F227*D227</f>
        <v>3072</v>
      </c>
      <c r="I227" s="31">
        <v>1</v>
      </c>
      <c r="J227" s="31">
        <v>2</v>
      </c>
      <c r="K227" s="31">
        <f>I227*D227</f>
        <v>192</v>
      </c>
      <c r="L227" s="31">
        <f>J227*D227</f>
        <v>384</v>
      </c>
    </row>
    <row r="228" spans="1:13" s="8" customFormat="1" x14ac:dyDescent="0.25">
      <c r="A228" s="14">
        <v>76</v>
      </c>
      <c r="B228" s="15" t="s">
        <v>55</v>
      </c>
      <c r="C228" s="16" t="s">
        <v>34</v>
      </c>
      <c r="D228" s="17">
        <v>4.8</v>
      </c>
      <c r="E228" s="17">
        <v>99</v>
      </c>
      <c r="F228" s="17">
        <v>792</v>
      </c>
      <c r="G228" s="17">
        <f>E228*D228</f>
        <v>475.2</v>
      </c>
      <c r="H228" s="17">
        <f>F228*D228</f>
        <v>3801.6</v>
      </c>
      <c r="I228" s="17">
        <v>1</v>
      </c>
      <c r="J228" s="17">
        <v>99</v>
      </c>
      <c r="K228" s="17">
        <f>I228*D228</f>
        <v>4.8</v>
      </c>
      <c r="L228" s="17">
        <f>J228*D228</f>
        <v>475.2</v>
      </c>
      <c r="M228" s="58">
        <f t="shared" ref="M228:M230" si="101">L228*1%</f>
        <v>4.7519999999999998</v>
      </c>
    </row>
    <row r="229" spans="1:13" s="8" customFormat="1" x14ac:dyDescent="0.25">
      <c r="A229" s="14">
        <v>77</v>
      </c>
      <c r="B229" s="15" t="s">
        <v>420</v>
      </c>
      <c r="C229" s="16" t="s">
        <v>8</v>
      </c>
      <c r="D229" s="17">
        <v>12</v>
      </c>
      <c r="E229" s="17">
        <v>200</v>
      </c>
      <c r="F229" s="17">
        <v>1600</v>
      </c>
      <c r="G229" s="17">
        <f>E229*D229</f>
        <v>2400</v>
      </c>
      <c r="H229" s="17">
        <f>F229*D229</f>
        <v>19200</v>
      </c>
      <c r="I229" s="17">
        <v>1</v>
      </c>
      <c r="J229" s="17">
        <v>200</v>
      </c>
      <c r="K229" s="17">
        <f>I229*D229</f>
        <v>12</v>
      </c>
      <c r="L229" s="17">
        <f>J229*D229</f>
        <v>2400</v>
      </c>
      <c r="M229" s="58">
        <f t="shared" si="101"/>
        <v>24</v>
      </c>
    </row>
    <row r="230" spans="1:13" s="8" customFormat="1" x14ac:dyDescent="0.25">
      <c r="A230" s="14">
        <v>78</v>
      </c>
      <c r="B230" s="15" t="s">
        <v>56</v>
      </c>
      <c r="C230" s="16"/>
      <c r="D230" s="17"/>
      <c r="E230" s="17">
        <f t="shared" ref="E230:L230" si="102">SUM(E231:E232)</f>
        <v>660</v>
      </c>
      <c r="F230" s="17">
        <f>SUM(F231:F232)</f>
        <v>5280</v>
      </c>
      <c r="G230" s="17">
        <f>SUM(G231:G232)</f>
        <v>2772</v>
      </c>
      <c r="H230" s="17">
        <f t="shared" si="102"/>
        <v>22176</v>
      </c>
      <c r="I230" s="17">
        <f t="shared" si="102"/>
        <v>2</v>
      </c>
      <c r="J230" s="17">
        <f t="shared" si="102"/>
        <v>660</v>
      </c>
      <c r="K230" s="17">
        <f t="shared" si="102"/>
        <v>8.3999999999999986</v>
      </c>
      <c r="L230" s="17">
        <f t="shared" si="102"/>
        <v>2772</v>
      </c>
      <c r="M230" s="58">
        <f t="shared" si="101"/>
        <v>27.72</v>
      </c>
    </row>
    <row r="231" spans="1:13" s="32" customFormat="1" x14ac:dyDescent="0.25">
      <c r="A231" s="28">
        <v>78.099999999999994</v>
      </c>
      <c r="B231" s="29" t="s">
        <v>98</v>
      </c>
      <c r="C231" s="30" t="s">
        <v>8</v>
      </c>
      <c r="D231" s="31">
        <v>3.5999999999999996</v>
      </c>
      <c r="E231" s="31">
        <v>330</v>
      </c>
      <c r="F231" s="31">
        <v>2640</v>
      </c>
      <c r="G231" s="31">
        <f>E231*D231</f>
        <v>1187.9999999999998</v>
      </c>
      <c r="H231" s="31">
        <f>F231*D231</f>
        <v>9503.9999999999982</v>
      </c>
      <c r="I231" s="31">
        <v>1</v>
      </c>
      <c r="J231" s="31">
        <v>330</v>
      </c>
      <c r="K231" s="31">
        <f>I231*D231</f>
        <v>3.5999999999999996</v>
      </c>
      <c r="L231" s="31">
        <f>J231*D231</f>
        <v>1187.9999999999998</v>
      </c>
    </row>
    <row r="232" spans="1:13" s="32" customFormat="1" x14ac:dyDescent="0.25">
      <c r="A232" s="28">
        <v>78.2</v>
      </c>
      <c r="B232" s="29" t="s">
        <v>99</v>
      </c>
      <c r="C232" s="30" t="s">
        <v>8</v>
      </c>
      <c r="D232" s="31">
        <v>4.8</v>
      </c>
      <c r="E232" s="31">
        <v>330</v>
      </c>
      <c r="F232" s="31">
        <v>2640</v>
      </c>
      <c r="G232" s="31">
        <f>E232*D232</f>
        <v>1584</v>
      </c>
      <c r="H232" s="31">
        <f>F232*D232</f>
        <v>12672</v>
      </c>
      <c r="I232" s="31">
        <v>1</v>
      </c>
      <c r="J232" s="31">
        <v>330</v>
      </c>
      <c r="K232" s="31">
        <f>I232*D232</f>
        <v>4.8</v>
      </c>
      <c r="L232" s="31">
        <f>J232*D232</f>
        <v>1584</v>
      </c>
    </row>
    <row r="233" spans="1:13" s="8" customFormat="1" x14ac:dyDescent="0.25">
      <c r="A233" s="14">
        <v>79</v>
      </c>
      <c r="B233" s="15" t="s">
        <v>57</v>
      </c>
      <c r="C233" s="16"/>
      <c r="D233" s="17"/>
      <c r="E233" s="17">
        <f t="shared" ref="E233:L233" si="103">SUM(E234:E236)</f>
        <v>863</v>
      </c>
      <c r="F233" s="17">
        <f>SUM(F234:F236)</f>
        <v>6904</v>
      </c>
      <c r="G233" s="17">
        <f>SUM(G234:G236)</f>
        <v>11589.599999999999</v>
      </c>
      <c r="H233" s="17">
        <f>SUM(H234:H236)</f>
        <v>92716.799999999988</v>
      </c>
      <c r="I233" s="17">
        <f t="shared" si="103"/>
        <v>3</v>
      </c>
      <c r="J233" s="17">
        <f t="shared" si="103"/>
        <v>863</v>
      </c>
      <c r="K233" s="17">
        <f t="shared" si="103"/>
        <v>55.2</v>
      </c>
      <c r="L233" s="17">
        <f t="shared" si="103"/>
        <v>11589.599999999999</v>
      </c>
      <c r="M233" s="58">
        <f>L233*1%</f>
        <v>115.89599999999999</v>
      </c>
    </row>
    <row r="234" spans="1:13" s="32" customFormat="1" x14ac:dyDescent="0.25">
      <c r="A234" s="28">
        <v>79.099999999999994</v>
      </c>
      <c r="B234" s="29" t="s">
        <v>58</v>
      </c>
      <c r="C234" s="30" t="s">
        <v>8</v>
      </c>
      <c r="D234" s="31">
        <v>7.1999999999999993</v>
      </c>
      <c r="E234" s="31">
        <v>543</v>
      </c>
      <c r="F234" s="31">
        <v>4344</v>
      </c>
      <c r="G234" s="31">
        <f>E234*D234</f>
        <v>3909.5999999999995</v>
      </c>
      <c r="H234" s="31">
        <f>F234*D234</f>
        <v>31276.799999999996</v>
      </c>
      <c r="I234" s="31">
        <v>1</v>
      </c>
      <c r="J234" s="31">
        <v>543</v>
      </c>
      <c r="K234" s="31">
        <f>I234*D234</f>
        <v>7.1999999999999993</v>
      </c>
      <c r="L234" s="31">
        <f>J234*D234</f>
        <v>3909.5999999999995</v>
      </c>
    </row>
    <row r="235" spans="1:13" s="32" customFormat="1" x14ac:dyDescent="0.25">
      <c r="A235" s="28">
        <v>79.2</v>
      </c>
      <c r="B235" s="29" t="s">
        <v>59</v>
      </c>
      <c r="C235" s="30" t="s">
        <v>8</v>
      </c>
      <c r="D235" s="31">
        <v>24</v>
      </c>
      <c r="E235" s="31">
        <v>270</v>
      </c>
      <c r="F235" s="31">
        <v>2160</v>
      </c>
      <c r="G235" s="31">
        <f>E235*D235</f>
        <v>6480</v>
      </c>
      <c r="H235" s="31">
        <f>F235*D235</f>
        <v>51840</v>
      </c>
      <c r="I235" s="31">
        <v>1</v>
      </c>
      <c r="J235" s="31">
        <v>270</v>
      </c>
      <c r="K235" s="31">
        <f>I235*D235</f>
        <v>24</v>
      </c>
      <c r="L235" s="31">
        <f>J235*D235</f>
        <v>6480</v>
      </c>
    </row>
    <row r="236" spans="1:13" s="32" customFormat="1" x14ac:dyDescent="0.25">
      <c r="A236" s="28">
        <v>79.3</v>
      </c>
      <c r="B236" s="29" t="s">
        <v>134</v>
      </c>
      <c r="C236" s="30" t="s">
        <v>8</v>
      </c>
      <c r="D236" s="31">
        <v>24</v>
      </c>
      <c r="E236" s="31">
        <v>50</v>
      </c>
      <c r="F236" s="31">
        <v>400</v>
      </c>
      <c r="G236" s="31">
        <f>E236*D236</f>
        <v>1200</v>
      </c>
      <c r="H236" s="31">
        <f>F236*D236</f>
        <v>9600</v>
      </c>
      <c r="I236" s="31">
        <v>1</v>
      </c>
      <c r="J236" s="31">
        <v>50</v>
      </c>
      <c r="K236" s="31">
        <f>I236*D236</f>
        <v>24</v>
      </c>
      <c r="L236" s="31">
        <f>J236*D236</f>
        <v>1200</v>
      </c>
    </row>
    <row r="237" spans="1:13" s="8" customFormat="1" x14ac:dyDescent="0.25">
      <c r="A237" s="14">
        <v>80</v>
      </c>
      <c r="B237" s="15" t="s">
        <v>192</v>
      </c>
      <c r="C237" s="16" t="s">
        <v>8</v>
      </c>
      <c r="D237" s="17">
        <v>2.4</v>
      </c>
      <c r="E237" s="17">
        <v>2120</v>
      </c>
      <c r="F237" s="17">
        <v>16960</v>
      </c>
      <c r="G237" s="17">
        <f>E237*D237</f>
        <v>5088</v>
      </c>
      <c r="H237" s="17">
        <f>F237*D237</f>
        <v>40704</v>
      </c>
      <c r="I237" s="17">
        <v>1</v>
      </c>
      <c r="J237" s="17">
        <v>2120</v>
      </c>
      <c r="K237" s="17">
        <f>I237*D237</f>
        <v>2.4</v>
      </c>
      <c r="L237" s="17">
        <f>J237*D237</f>
        <v>5088</v>
      </c>
      <c r="M237" s="58">
        <f t="shared" ref="M237:M239" si="104">L237*1%</f>
        <v>50.88</v>
      </c>
    </row>
    <row r="238" spans="1:13" s="8" customFormat="1" x14ac:dyDescent="0.25">
      <c r="A238" s="14">
        <v>81</v>
      </c>
      <c r="B238" s="15" t="s">
        <v>60</v>
      </c>
      <c r="C238" s="16" t="s">
        <v>8</v>
      </c>
      <c r="D238" s="17">
        <v>4.8</v>
      </c>
      <c r="E238" s="17">
        <v>400</v>
      </c>
      <c r="F238" s="17">
        <v>3200</v>
      </c>
      <c r="G238" s="17">
        <f>E238*D238</f>
        <v>1920</v>
      </c>
      <c r="H238" s="17">
        <f>F238*D238</f>
        <v>15360</v>
      </c>
      <c r="I238" s="17">
        <v>1</v>
      </c>
      <c r="J238" s="17">
        <v>400</v>
      </c>
      <c r="K238" s="17">
        <f>I238*D238</f>
        <v>4.8</v>
      </c>
      <c r="L238" s="17">
        <f>J238*D238</f>
        <v>1920</v>
      </c>
      <c r="M238" s="58">
        <f t="shared" si="104"/>
        <v>19.2</v>
      </c>
    </row>
    <row r="239" spans="1:13" s="8" customFormat="1" x14ac:dyDescent="0.25">
      <c r="A239" s="14">
        <v>82</v>
      </c>
      <c r="B239" s="15" t="s">
        <v>61</v>
      </c>
      <c r="C239" s="16"/>
      <c r="D239" s="17"/>
      <c r="E239" s="17">
        <f t="shared" ref="E239:L239" si="105">SUM(E240:E242)</f>
        <v>450</v>
      </c>
      <c r="F239" s="17">
        <f>SUM(F240:F242)</f>
        <v>3600</v>
      </c>
      <c r="G239" s="17">
        <f>SUM(G240:G242)</f>
        <v>810</v>
      </c>
      <c r="H239" s="17">
        <f>SUM(H240:H242)</f>
        <v>6480</v>
      </c>
      <c r="I239" s="17">
        <f t="shared" si="105"/>
        <v>3</v>
      </c>
      <c r="J239" s="17">
        <f t="shared" si="105"/>
        <v>450</v>
      </c>
      <c r="K239" s="17">
        <f t="shared" si="105"/>
        <v>5.3999999999999995</v>
      </c>
      <c r="L239" s="17">
        <f t="shared" si="105"/>
        <v>810</v>
      </c>
      <c r="M239" s="58">
        <f t="shared" si="104"/>
        <v>8.1</v>
      </c>
    </row>
    <row r="240" spans="1:13" s="32" customFormat="1" x14ac:dyDescent="0.25">
      <c r="A240" s="28">
        <v>82.1</v>
      </c>
      <c r="B240" s="29" t="s">
        <v>103</v>
      </c>
      <c r="C240" s="30" t="s">
        <v>8</v>
      </c>
      <c r="D240" s="31">
        <v>1.7999999999999998</v>
      </c>
      <c r="E240" s="31">
        <v>50</v>
      </c>
      <c r="F240" s="31">
        <v>400</v>
      </c>
      <c r="G240" s="31">
        <f>E240*D240</f>
        <v>89.999999999999986</v>
      </c>
      <c r="H240" s="31">
        <f>F240*D240</f>
        <v>719.99999999999989</v>
      </c>
      <c r="I240" s="31">
        <v>1</v>
      </c>
      <c r="J240" s="31">
        <v>50</v>
      </c>
      <c r="K240" s="31">
        <f>I240*D240</f>
        <v>1.7999999999999998</v>
      </c>
      <c r="L240" s="31">
        <f>J240*D240</f>
        <v>89.999999999999986</v>
      </c>
    </row>
    <row r="241" spans="1:15" s="32" customFormat="1" x14ac:dyDescent="0.25">
      <c r="A241" s="28">
        <v>82.2</v>
      </c>
      <c r="B241" s="29" t="s">
        <v>62</v>
      </c>
      <c r="C241" s="30" t="s">
        <v>8</v>
      </c>
      <c r="D241" s="31">
        <v>1.7999999999999998</v>
      </c>
      <c r="E241" s="31">
        <v>90</v>
      </c>
      <c r="F241" s="31">
        <v>720</v>
      </c>
      <c r="G241" s="31">
        <f>E241*D241</f>
        <v>161.99999999999997</v>
      </c>
      <c r="H241" s="31">
        <f>F241*D241</f>
        <v>1295.9999999999998</v>
      </c>
      <c r="I241" s="31">
        <v>1</v>
      </c>
      <c r="J241" s="31">
        <v>90</v>
      </c>
      <c r="K241" s="31">
        <f>I241*D241</f>
        <v>1.7999999999999998</v>
      </c>
      <c r="L241" s="31">
        <f>J241*D241</f>
        <v>161.99999999999997</v>
      </c>
    </row>
    <row r="242" spans="1:15" s="32" customFormat="1" x14ac:dyDescent="0.25">
      <c r="A242" s="28">
        <v>82.3</v>
      </c>
      <c r="B242" s="29" t="s">
        <v>63</v>
      </c>
      <c r="C242" s="30" t="s">
        <v>8</v>
      </c>
      <c r="D242" s="31">
        <v>1.7999999999999998</v>
      </c>
      <c r="E242" s="31">
        <v>310</v>
      </c>
      <c r="F242" s="31">
        <v>2480</v>
      </c>
      <c r="G242" s="31">
        <f>E242*D242</f>
        <v>558</v>
      </c>
      <c r="H242" s="31">
        <f>F242*D242</f>
        <v>4464</v>
      </c>
      <c r="I242" s="31">
        <v>1</v>
      </c>
      <c r="J242" s="31">
        <v>310</v>
      </c>
      <c r="K242" s="31">
        <f>I242*D242</f>
        <v>1.7999999999999998</v>
      </c>
      <c r="L242" s="31">
        <f>J242*D242</f>
        <v>558</v>
      </c>
    </row>
    <row r="243" spans="1:15" s="8" customFormat="1" x14ac:dyDescent="0.25">
      <c r="A243" s="14">
        <v>83</v>
      </c>
      <c r="B243" s="15" t="s">
        <v>64</v>
      </c>
      <c r="C243" s="16"/>
      <c r="D243" s="17"/>
      <c r="E243" s="17">
        <f t="shared" ref="E243:L243" si="106">SUM(E244:E246)</f>
        <v>780</v>
      </c>
      <c r="F243" s="17">
        <f>SUM(F244:F246)</f>
        <v>6240</v>
      </c>
      <c r="G243" s="17">
        <f>SUM(G244:G246)</f>
        <v>1872</v>
      </c>
      <c r="H243" s="17">
        <f>SUM(H244:H246)</f>
        <v>14976</v>
      </c>
      <c r="I243" s="17">
        <f t="shared" si="106"/>
        <v>3</v>
      </c>
      <c r="J243" s="17">
        <f t="shared" si="106"/>
        <v>780</v>
      </c>
      <c r="K243" s="17">
        <f t="shared" si="106"/>
        <v>7.1999999999999993</v>
      </c>
      <c r="L243" s="17">
        <f t="shared" si="106"/>
        <v>1872</v>
      </c>
      <c r="M243" s="58">
        <f>L243*1%</f>
        <v>18.72</v>
      </c>
    </row>
    <row r="244" spans="1:15" s="32" customFormat="1" x14ac:dyDescent="0.25">
      <c r="A244" s="28">
        <v>83.1</v>
      </c>
      <c r="B244" s="29" t="s">
        <v>65</v>
      </c>
      <c r="C244" s="30" t="s">
        <v>8</v>
      </c>
      <c r="D244" s="31">
        <v>2.4</v>
      </c>
      <c r="E244" s="31">
        <v>60</v>
      </c>
      <c r="F244" s="31">
        <v>480</v>
      </c>
      <c r="G244" s="31">
        <f>E244*D244</f>
        <v>144</v>
      </c>
      <c r="H244" s="31">
        <f>F244*D244</f>
        <v>1152</v>
      </c>
      <c r="I244" s="31">
        <v>1</v>
      </c>
      <c r="J244" s="31">
        <v>60</v>
      </c>
      <c r="K244" s="31">
        <f>I244*D244</f>
        <v>2.4</v>
      </c>
      <c r="L244" s="31">
        <f>J244*D244</f>
        <v>144</v>
      </c>
    </row>
    <row r="245" spans="1:15" s="32" customFormat="1" x14ac:dyDescent="0.25">
      <c r="A245" s="28">
        <v>83.2</v>
      </c>
      <c r="B245" s="29" t="s">
        <v>66</v>
      </c>
      <c r="C245" s="30" t="s">
        <v>8</v>
      </c>
      <c r="D245" s="31">
        <v>2.4</v>
      </c>
      <c r="E245" s="31">
        <v>410</v>
      </c>
      <c r="F245" s="31">
        <v>3280</v>
      </c>
      <c r="G245" s="31">
        <f>E245*D245</f>
        <v>984</v>
      </c>
      <c r="H245" s="31">
        <f>F245*D245</f>
        <v>7872</v>
      </c>
      <c r="I245" s="31">
        <v>1</v>
      </c>
      <c r="J245" s="31">
        <v>410</v>
      </c>
      <c r="K245" s="31">
        <f>I245*D245</f>
        <v>2.4</v>
      </c>
      <c r="L245" s="31">
        <f>J245*D245</f>
        <v>984</v>
      </c>
    </row>
    <row r="246" spans="1:15" s="32" customFormat="1" x14ac:dyDescent="0.25">
      <c r="A246" s="28">
        <v>83.3</v>
      </c>
      <c r="B246" s="29" t="s">
        <v>67</v>
      </c>
      <c r="C246" s="30" t="s">
        <v>8</v>
      </c>
      <c r="D246" s="31">
        <v>2.4</v>
      </c>
      <c r="E246" s="31">
        <v>310</v>
      </c>
      <c r="F246" s="31">
        <v>2480</v>
      </c>
      <c r="G246" s="31">
        <f>E246*D246</f>
        <v>744</v>
      </c>
      <c r="H246" s="31">
        <f>F246*D246</f>
        <v>5952</v>
      </c>
      <c r="I246" s="31">
        <v>1</v>
      </c>
      <c r="J246" s="31">
        <v>310</v>
      </c>
      <c r="K246" s="31">
        <f>I246*D246</f>
        <v>2.4</v>
      </c>
      <c r="L246" s="31">
        <f>J246*D246</f>
        <v>744</v>
      </c>
    </row>
    <row r="247" spans="1:15" s="8" customFormat="1" x14ac:dyDescent="0.25">
      <c r="A247" s="14">
        <v>84</v>
      </c>
      <c r="B247" s="15" t="s">
        <v>68</v>
      </c>
      <c r="C247" s="16"/>
      <c r="D247" s="17"/>
      <c r="E247" s="17">
        <f t="shared" ref="E247:L247" si="107">SUM(E248:E253)</f>
        <v>480</v>
      </c>
      <c r="F247" s="17">
        <f>SUM(F248:F253)</f>
        <v>3840</v>
      </c>
      <c r="G247" s="17">
        <f>SUM(G248:G253)</f>
        <v>2880</v>
      </c>
      <c r="H247" s="17">
        <f>SUM(H248:H253)</f>
        <v>23040</v>
      </c>
      <c r="I247" s="17">
        <f t="shared" si="107"/>
        <v>6</v>
      </c>
      <c r="J247" s="17">
        <f t="shared" si="107"/>
        <v>480</v>
      </c>
      <c r="K247" s="17">
        <f t="shared" si="107"/>
        <v>36</v>
      </c>
      <c r="L247" s="17">
        <f t="shared" si="107"/>
        <v>2880</v>
      </c>
      <c r="M247" s="58">
        <f>L247*1%</f>
        <v>28.8</v>
      </c>
    </row>
    <row r="248" spans="1:15" s="32" customFormat="1" x14ac:dyDescent="0.25">
      <c r="A248" s="28">
        <v>84.1</v>
      </c>
      <c r="B248" s="29" t="s">
        <v>135</v>
      </c>
      <c r="C248" s="30" t="s">
        <v>8</v>
      </c>
      <c r="D248" s="31">
        <v>6</v>
      </c>
      <c r="E248" s="31">
        <v>30</v>
      </c>
      <c r="F248" s="31">
        <v>240</v>
      </c>
      <c r="G248" s="31">
        <f t="shared" ref="G248:G253" si="108">E248*D248</f>
        <v>180</v>
      </c>
      <c r="H248" s="31">
        <f t="shared" ref="H248:H253" si="109">F248*D248</f>
        <v>1440</v>
      </c>
      <c r="I248" s="31">
        <v>1</v>
      </c>
      <c r="J248" s="31">
        <v>30</v>
      </c>
      <c r="K248" s="31">
        <f t="shared" ref="K248:K253" si="110">I248*D248</f>
        <v>6</v>
      </c>
      <c r="L248" s="31">
        <f t="shared" ref="L248:L253" si="111">J248*D248</f>
        <v>180</v>
      </c>
    </row>
    <row r="249" spans="1:15" s="32" customFormat="1" x14ac:dyDescent="0.25">
      <c r="A249" s="28">
        <v>84.2</v>
      </c>
      <c r="B249" s="29" t="s">
        <v>69</v>
      </c>
      <c r="C249" s="30" t="s">
        <v>8</v>
      </c>
      <c r="D249" s="31">
        <v>6</v>
      </c>
      <c r="E249" s="31">
        <v>170</v>
      </c>
      <c r="F249" s="31">
        <v>1360</v>
      </c>
      <c r="G249" s="31">
        <f t="shared" si="108"/>
        <v>1020</v>
      </c>
      <c r="H249" s="31">
        <f t="shared" si="109"/>
        <v>8160</v>
      </c>
      <c r="I249" s="31">
        <v>1</v>
      </c>
      <c r="J249" s="31">
        <v>170</v>
      </c>
      <c r="K249" s="31">
        <f t="shared" si="110"/>
        <v>6</v>
      </c>
      <c r="L249" s="31">
        <f t="shared" si="111"/>
        <v>1020</v>
      </c>
    </row>
    <row r="250" spans="1:15" s="32" customFormat="1" x14ac:dyDescent="0.25">
      <c r="A250" s="28">
        <v>84.3</v>
      </c>
      <c r="B250" s="29" t="s">
        <v>70</v>
      </c>
      <c r="C250" s="30" t="s">
        <v>8</v>
      </c>
      <c r="D250" s="31">
        <v>6</v>
      </c>
      <c r="E250" s="31">
        <v>150</v>
      </c>
      <c r="F250" s="31">
        <v>1200</v>
      </c>
      <c r="G250" s="31">
        <f t="shared" si="108"/>
        <v>900</v>
      </c>
      <c r="H250" s="31">
        <f t="shared" si="109"/>
        <v>7200</v>
      </c>
      <c r="I250" s="31">
        <v>1</v>
      </c>
      <c r="J250" s="31">
        <v>150</v>
      </c>
      <c r="K250" s="31">
        <f t="shared" si="110"/>
        <v>6</v>
      </c>
      <c r="L250" s="31">
        <f t="shared" si="111"/>
        <v>900</v>
      </c>
    </row>
    <row r="251" spans="1:15" s="32" customFormat="1" x14ac:dyDescent="0.25">
      <c r="A251" s="28">
        <v>84.4</v>
      </c>
      <c r="B251" s="29" t="s">
        <v>205</v>
      </c>
      <c r="C251" s="30" t="s">
        <v>8</v>
      </c>
      <c r="D251" s="31">
        <v>6</v>
      </c>
      <c r="E251" s="31">
        <v>25</v>
      </c>
      <c r="F251" s="31">
        <v>200</v>
      </c>
      <c r="G251" s="31">
        <f t="shared" si="108"/>
        <v>150</v>
      </c>
      <c r="H251" s="31">
        <f t="shared" si="109"/>
        <v>1200</v>
      </c>
      <c r="I251" s="31">
        <v>1</v>
      </c>
      <c r="J251" s="31">
        <v>25</v>
      </c>
      <c r="K251" s="31">
        <f t="shared" si="110"/>
        <v>6</v>
      </c>
      <c r="L251" s="31">
        <f t="shared" si="111"/>
        <v>150</v>
      </c>
    </row>
    <row r="252" spans="1:15" s="32" customFormat="1" x14ac:dyDescent="0.25">
      <c r="A252" s="28">
        <v>84.5</v>
      </c>
      <c r="B252" s="29" t="s">
        <v>206</v>
      </c>
      <c r="C252" s="30" t="s">
        <v>8</v>
      </c>
      <c r="D252" s="31">
        <v>6</v>
      </c>
      <c r="E252" s="31">
        <v>15</v>
      </c>
      <c r="F252" s="31">
        <v>120</v>
      </c>
      <c r="G252" s="31">
        <f t="shared" si="108"/>
        <v>90</v>
      </c>
      <c r="H252" s="31">
        <f t="shared" si="109"/>
        <v>720</v>
      </c>
      <c r="I252" s="31">
        <v>1</v>
      </c>
      <c r="J252" s="31">
        <v>15</v>
      </c>
      <c r="K252" s="31">
        <f t="shared" si="110"/>
        <v>6</v>
      </c>
      <c r="L252" s="31">
        <f t="shared" si="111"/>
        <v>90</v>
      </c>
    </row>
    <row r="253" spans="1:15" s="32" customFormat="1" x14ac:dyDescent="0.25">
      <c r="A253" s="28">
        <v>84.6</v>
      </c>
      <c r="B253" s="29" t="s">
        <v>71</v>
      </c>
      <c r="C253" s="30" t="s">
        <v>8</v>
      </c>
      <c r="D253" s="31">
        <v>6</v>
      </c>
      <c r="E253" s="31">
        <v>90</v>
      </c>
      <c r="F253" s="31">
        <v>720</v>
      </c>
      <c r="G253" s="31">
        <f t="shared" si="108"/>
        <v>540</v>
      </c>
      <c r="H253" s="31">
        <f t="shared" si="109"/>
        <v>4320</v>
      </c>
      <c r="I253" s="31">
        <v>1</v>
      </c>
      <c r="J253" s="31">
        <v>90</v>
      </c>
      <c r="K253" s="31">
        <f t="shared" si="110"/>
        <v>6</v>
      </c>
      <c r="L253" s="31">
        <f t="shared" si="111"/>
        <v>540</v>
      </c>
    </row>
    <row r="254" spans="1:15" s="13" customFormat="1" x14ac:dyDescent="0.25">
      <c r="A254" s="14">
        <v>85</v>
      </c>
      <c r="B254" s="15" t="s">
        <v>310</v>
      </c>
      <c r="C254" s="16"/>
      <c r="D254" s="17"/>
      <c r="E254" s="17">
        <f t="shared" ref="E254:L254" si="112">SUM(E255:E260)</f>
        <v>60</v>
      </c>
      <c r="F254" s="17">
        <f>SUM(F255:F260)</f>
        <v>480</v>
      </c>
      <c r="G254" s="17">
        <f>SUM(G255:G260)</f>
        <v>360</v>
      </c>
      <c r="H254" s="17">
        <f>SUM(H255:H260)</f>
        <v>2880</v>
      </c>
      <c r="I254" s="17">
        <f t="shared" si="112"/>
        <v>6</v>
      </c>
      <c r="J254" s="17">
        <f t="shared" si="112"/>
        <v>60</v>
      </c>
      <c r="K254" s="17">
        <f t="shared" si="112"/>
        <v>36</v>
      </c>
      <c r="L254" s="17">
        <f t="shared" si="112"/>
        <v>360</v>
      </c>
      <c r="M254" s="58">
        <f>L254*1%</f>
        <v>3.6</v>
      </c>
      <c r="N254" s="8"/>
      <c r="O254" s="8"/>
    </row>
    <row r="255" spans="1:15" s="32" customFormat="1" x14ac:dyDescent="0.25">
      <c r="A255" s="28">
        <v>85.1</v>
      </c>
      <c r="B255" s="29" t="s">
        <v>311</v>
      </c>
      <c r="C255" s="30" t="s">
        <v>8</v>
      </c>
      <c r="D255" s="31">
        <v>6</v>
      </c>
      <c r="E255" s="31">
        <v>10</v>
      </c>
      <c r="F255" s="31">
        <v>80</v>
      </c>
      <c r="G255" s="31">
        <f t="shared" ref="G255:G260" si="113">E255*D255</f>
        <v>60</v>
      </c>
      <c r="H255" s="31">
        <f t="shared" ref="H255:H260" si="114">F255*D255</f>
        <v>480</v>
      </c>
      <c r="I255" s="31">
        <v>1</v>
      </c>
      <c r="J255" s="31">
        <v>10</v>
      </c>
      <c r="K255" s="31">
        <f t="shared" ref="K255:K260" si="115">I255*D255</f>
        <v>6</v>
      </c>
      <c r="L255" s="31">
        <f t="shared" ref="L255:L260" si="116">J255*D255</f>
        <v>60</v>
      </c>
    </row>
    <row r="256" spans="1:15" s="32" customFormat="1" x14ac:dyDescent="0.25">
      <c r="A256" s="28">
        <v>85.2</v>
      </c>
      <c r="B256" s="29" t="s">
        <v>312</v>
      </c>
      <c r="C256" s="30" t="s">
        <v>8</v>
      </c>
      <c r="D256" s="31">
        <v>6</v>
      </c>
      <c r="E256" s="31">
        <v>10</v>
      </c>
      <c r="F256" s="31">
        <v>80</v>
      </c>
      <c r="G256" s="31">
        <f t="shared" si="113"/>
        <v>60</v>
      </c>
      <c r="H256" s="31">
        <f t="shared" si="114"/>
        <v>480</v>
      </c>
      <c r="I256" s="31">
        <v>1</v>
      </c>
      <c r="J256" s="31">
        <v>10</v>
      </c>
      <c r="K256" s="31">
        <f t="shared" si="115"/>
        <v>6</v>
      </c>
      <c r="L256" s="31">
        <f t="shared" si="116"/>
        <v>60</v>
      </c>
    </row>
    <row r="257" spans="1:15" s="32" customFormat="1" x14ac:dyDescent="0.25">
      <c r="A257" s="28">
        <v>85.3</v>
      </c>
      <c r="B257" s="29" t="s">
        <v>313</v>
      </c>
      <c r="C257" s="30" t="s">
        <v>8</v>
      </c>
      <c r="D257" s="31">
        <v>6</v>
      </c>
      <c r="E257" s="31">
        <v>10</v>
      </c>
      <c r="F257" s="31">
        <v>80</v>
      </c>
      <c r="G257" s="31">
        <f t="shared" si="113"/>
        <v>60</v>
      </c>
      <c r="H257" s="31">
        <f t="shared" si="114"/>
        <v>480</v>
      </c>
      <c r="I257" s="31">
        <v>1</v>
      </c>
      <c r="J257" s="31">
        <v>10</v>
      </c>
      <c r="K257" s="31">
        <f t="shared" si="115"/>
        <v>6</v>
      </c>
      <c r="L257" s="31">
        <f t="shared" si="116"/>
        <v>60</v>
      </c>
    </row>
    <row r="258" spans="1:15" s="32" customFormat="1" x14ac:dyDescent="0.25">
      <c r="A258" s="28">
        <v>85.4</v>
      </c>
      <c r="B258" s="29" t="s">
        <v>314</v>
      </c>
      <c r="C258" s="30" t="s">
        <v>8</v>
      </c>
      <c r="D258" s="31">
        <v>6</v>
      </c>
      <c r="E258" s="31">
        <v>10</v>
      </c>
      <c r="F258" s="31">
        <v>80</v>
      </c>
      <c r="G258" s="31">
        <f t="shared" si="113"/>
        <v>60</v>
      </c>
      <c r="H258" s="31">
        <f t="shared" si="114"/>
        <v>480</v>
      </c>
      <c r="I258" s="31">
        <v>1</v>
      </c>
      <c r="J258" s="31">
        <v>10</v>
      </c>
      <c r="K258" s="31">
        <f t="shared" si="115"/>
        <v>6</v>
      </c>
      <c r="L258" s="31">
        <f t="shared" si="116"/>
        <v>60</v>
      </c>
    </row>
    <row r="259" spans="1:15" s="32" customFormat="1" x14ac:dyDescent="0.25">
      <c r="A259" s="28">
        <v>85.5</v>
      </c>
      <c r="B259" s="29" t="s">
        <v>315</v>
      </c>
      <c r="C259" s="30" t="s">
        <v>8</v>
      </c>
      <c r="D259" s="31">
        <v>6</v>
      </c>
      <c r="E259" s="31">
        <v>10</v>
      </c>
      <c r="F259" s="31">
        <v>80</v>
      </c>
      <c r="G259" s="31">
        <f t="shared" si="113"/>
        <v>60</v>
      </c>
      <c r="H259" s="31">
        <f t="shared" si="114"/>
        <v>480</v>
      </c>
      <c r="I259" s="31">
        <v>1</v>
      </c>
      <c r="J259" s="31">
        <v>10</v>
      </c>
      <c r="K259" s="31">
        <f t="shared" si="115"/>
        <v>6</v>
      </c>
      <c r="L259" s="31">
        <f t="shared" si="116"/>
        <v>60</v>
      </c>
    </row>
    <row r="260" spans="1:15" s="32" customFormat="1" x14ac:dyDescent="0.25">
      <c r="A260" s="28">
        <v>85.6</v>
      </c>
      <c r="B260" s="29" t="s">
        <v>316</v>
      </c>
      <c r="C260" s="30" t="s">
        <v>8</v>
      </c>
      <c r="D260" s="31">
        <v>6</v>
      </c>
      <c r="E260" s="31">
        <v>10</v>
      </c>
      <c r="F260" s="31">
        <v>80</v>
      </c>
      <c r="G260" s="31">
        <f t="shared" si="113"/>
        <v>60</v>
      </c>
      <c r="H260" s="31">
        <f t="shared" si="114"/>
        <v>480</v>
      </c>
      <c r="I260" s="31">
        <v>1</v>
      </c>
      <c r="J260" s="31">
        <v>10</v>
      </c>
      <c r="K260" s="31">
        <f t="shared" si="115"/>
        <v>6</v>
      </c>
      <c r="L260" s="31">
        <f t="shared" si="116"/>
        <v>60</v>
      </c>
    </row>
    <row r="261" spans="1:15" s="13" customFormat="1" x14ac:dyDescent="0.25">
      <c r="A261" s="14">
        <v>86</v>
      </c>
      <c r="B261" s="15" t="s">
        <v>214</v>
      </c>
      <c r="C261" s="16"/>
      <c r="D261" s="17"/>
      <c r="E261" s="17">
        <f t="shared" ref="E261:L261" si="117">SUM(E262:E265)</f>
        <v>20</v>
      </c>
      <c r="F261" s="17">
        <f>SUM(F262:F265)</f>
        <v>160</v>
      </c>
      <c r="G261" s="17">
        <f>SUM(G262:G265)</f>
        <v>107.99999999999999</v>
      </c>
      <c r="H261" s="17">
        <f>SUM(H262:H265)</f>
        <v>863.99999999999989</v>
      </c>
      <c r="I261" s="17">
        <f t="shared" si="117"/>
        <v>4</v>
      </c>
      <c r="J261" s="17">
        <f t="shared" si="117"/>
        <v>20</v>
      </c>
      <c r="K261" s="17">
        <f t="shared" si="117"/>
        <v>21.599999999999998</v>
      </c>
      <c r="L261" s="17">
        <f t="shared" si="117"/>
        <v>107.99999999999999</v>
      </c>
      <c r="M261" s="58">
        <f>L261*1%</f>
        <v>1.0799999999999998</v>
      </c>
      <c r="N261" s="8"/>
      <c r="O261" s="8"/>
    </row>
    <row r="262" spans="1:15" s="32" customFormat="1" x14ac:dyDescent="0.25">
      <c r="A262" s="28">
        <v>86.1</v>
      </c>
      <c r="B262" s="29" t="s">
        <v>317</v>
      </c>
      <c r="C262" s="30" t="s">
        <v>8</v>
      </c>
      <c r="D262" s="31">
        <v>5.3999999999999995</v>
      </c>
      <c r="E262" s="31">
        <v>5</v>
      </c>
      <c r="F262" s="31">
        <v>40</v>
      </c>
      <c r="G262" s="31">
        <f>E262*D262</f>
        <v>26.999999999999996</v>
      </c>
      <c r="H262" s="31">
        <f>F262*D262</f>
        <v>215.99999999999997</v>
      </c>
      <c r="I262" s="31">
        <v>1</v>
      </c>
      <c r="J262" s="31">
        <v>5</v>
      </c>
      <c r="K262" s="31">
        <f>I262*D262</f>
        <v>5.3999999999999995</v>
      </c>
      <c r="L262" s="31">
        <f>J262*D262</f>
        <v>26.999999999999996</v>
      </c>
    </row>
    <row r="263" spans="1:15" s="32" customFormat="1" x14ac:dyDescent="0.25">
      <c r="A263" s="28">
        <v>86.2</v>
      </c>
      <c r="B263" s="29" t="s">
        <v>318</v>
      </c>
      <c r="C263" s="30" t="s">
        <v>8</v>
      </c>
      <c r="D263" s="31">
        <v>5.3999999999999995</v>
      </c>
      <c r="E263" s="31">
        <v>5</v>
      </c>
      <c r="F263" s="31">
        <v>40</v>
      </c>
      <c r="G263" s="31">
        <f>E263*D263</f>
        <v>26.999999999999996</v>
      </c>
      <c r="H263" s="31">
        <f>F263*D263</f>
        <v>215.99999999999997</v>
      </c>
      <c r="I263" s="31">
        <v>1</v>
      </c>
      <c r="J263" s="31">
        <v>5</v>
      </c>
      <c r="K263" s="31">
        <f>I263*D263</f>
        <v>5.3999999999999995</v>
      </c>
      <c r="L263" s="31">
        <f>J263*D263</f>
        <v>26.999999999999996</v>
      </c>
    </row>
    <row r="264" spans="1:15" s="32" customFormat="1" x14ac:dyDescent="0.25">
      <c r="A264" s="28">
        <v>86.3</v>
      </c>
      <c r="B264" s="29" t="s">
        <v>319</v>
      </c>
      <c r="C264" s="30" t="s">
        <v>8</v>
      </c>
      <c r="D264" s="31">
        <v>5.3999999999999995</v>
      </c>
      <c r="E264" s="31">
        <v>5</v>
      </c>
      <c r="F264" s="31">
        <v>40</v>
      </c>
      <c r="G264" s="31">
        <f>E264*D264</f>
        <v>26.999999999999996</v>
      </c>
      <c r="H264" s="31">
        <f>F264*D264</f>
        <v>215.99999999999997</v>
      </c>
      <c r="I264" s="31">
        <v>1</v>
      </c>
      <c r="J264" s="31">
        <v>5</v>
      </c>
      <c r="K264" s="31">
        <f>I264*D264</f>
        <v>5.3999999999999995</v>
      </c>
      <c r="L264" s="31">
        <f>J264*D264</f>
        <v>26.999999999999996</v>
      </c>
    </row>
    <row r="265" spans="1:15" s="32" customFormat="1" x14ac:dyDescent="0.25">
      <c r="A265" s="28">
        <v>86.4</v>
      </c>
      <c r="B265" s="29" t="s">
        <v>320</v>
      </c>
      <c r="C265" s="30" t="s">
        <v>8</v>
      </c>
      <c r="D265" s="31">
        <v>5.3999999999999995</v>
      </c>
      <c r="E265" s="31">
        <v>5</v>
      </c>
      <c r="F265" s="31">
        <v>40</v>
      </c>
      <c r="G265" s="31">
        <f>E265*D265</f>
        <v>26.999999999999996</v>
      </c>
      <c r="H265" s="31">
        <f>F265*D265</f>
        <v>215.99999999999997</v>
      </c>
      <c r="I265" s="31">
        <v>1</v>
      </c>
      <c r="J265" s="31">
        <v>5</v>
      </c>
      <c r="K265" s="31">
        <f>I265*D265</f>
        <v>5.3999999999999995</v>
      </c>
      <c r="L265" s="31">
        <f>J265*D265</f>
        <v>26.999999999999996</v>
      </c>
    </row>
    <row r="266" spans="1:15" s="8" customFormat="1" x14ac:dyDescent="0.25">
      <c r="A266" s="14">
        <v>87</v>
      </c>
      <c r="B266" s="15" t="s">
        <v>172</v>
      </c>
      <c r="C266" s="23"/>
      <c r="D266" s="17"/>
      <c r="E266" s="17">
        <f t="shared" ref="E266:L266" si="118">SUM(E267:E268)</f>
        <v>20</v>
      </c>
      <c r="F266" s="17">
        <f>SUM(F267:F268)</f>
        <v>160</v>
      </c>
      <c r="G266" s="17">
        <f>SUM(G267:G268)</f>
        <v>3600</v>
      </c>
      <c r="H266" s="17">
        <f>SUM(H267:H268)</f>
        <v>28800</v>
      </c>
      <c r="I266" s="17">
        <f t="shared" si="118"/>
        <v>2</v>
      </c>
      <c r="J266" s="17">
        <f t="shared" si="118"/>
        <v>20</v>
      </c>
      <c r="K266" s="17">
        <f t="shared" si="118"/>
        <v>360</v>
      </c>
      <c r="L266" s="17">
        <f t="shared" si="118"/>
        <v>3600</v>
      </c>
      <c r="M266" s="58">
        <f>L266*1%</f>
        <v>36</v>
      </c>
    </row>
    <row r="267" spans="1:15" s="32" customFormat="1" x14ac:dyDescent="0.25">
      <c r="A267" s="28">
        <v>87.1</v>
      </c>
      <c r="B267" s="29" t="s">
        <v>321</v>
      </c>
      <c r="C267" s="30" t="s">
        <v>8</v>
      </c>
      <c r="D267" s="31">
        <v>180</v>
      </c>
      <c r="E267" s="31">
        <v>10</v>
      </c>
      <c r="F267" s="31">
        <v>80</v>
      </c>
      <c r="G267" s="31">
        <f>E267*D267</f>
        <v>1800</v>
      </c>
      <c r="H267" s="31">
        <f>F267*D267</f>
        <v>14400</v>
      </c>
      <c r="I267" s="31">
        <v>1</v>
      </c>
      <c r="J267" s="31">
        <v>10</v>
      </c>
      <c r="K267" s="31">
        <f>I267*D267</f>
        <v>180</v>
      </c>
      <c r="L267" s="31">
        <f>J267*D267</f>
        <v>1800</v>
      </c>
    </row>
    <row r="268" spans="1:15" s="32" customFormat="1" x14ac:dyDescent="0.25">
      <c r="A268" s="28">
        <v>87.2</v>
      </c>
      <c r="B268" s="29" t="s">
        <v>322</v>
      </c>
      <c r="C268" s="30" t="s">
        <v>8</v>
      </c>
      <c r="D268" s="31">
        <v>180</v>
      </c>
      <c r="E268" s="31">
        <v>10</v>
      </c>
      <c r="F268" s="31">
        <v>80</v>
      </c>
      <c r="G268" s="31">
        <f>E268*D268</f>
        <v>1800</v>
      </c>
      <c r="H268" s="31">
        <f>F268*D268</f>
        <v>14400</v>
      </c>
      <c r="I268" s="31">
        <v>1</v>
      </c>
      <c r="J268" s="31">
        <v>10</v>
      </c>
      <c r="K268" s="31">
        <f>I268*D268</f>
        <v>180</v>
      </c>
      <c r="L268" s="31">
        <f>J268*D268</f>
        <v>1800</v>
      </c>
    </row>
    <row r="269" spans="1:15" s="8" customFormat="1" x14ac:dyDescent="0.25">
      <c r="A269" s="14">
        <v>88</v>
      </c>
      <c r="B269" s="15" t="s">
        <v>161</v>
      </c>
      <c r="C269" s="16"/>
      <c r="D269" s="17"/>
      <c r="E269" s="17">
        <f t="shared" ref="E269:L269" si="119">SUM(E270:E272)</f>
        <v>45</v>
      </c>
      <c r="F269" s="17">
        <f>SUM(F270:F272)</f>
        <v>360</v>
      </c>
      <c r="G269" s="17">
        <f>SUM(G270:G272)</f>
        <v>4050</v>
      </c>
      <c r="H269" s="17">
        <f>SUM(H270:H272)</f>
        <v>32400</v>
      </c>
      <c r="I269" s="17">
        <f t="shared" si="119"/>
        <v>3</v>
      </c>
      <c r="J269" s="17">
        <f t="shared" si="119"/>
        <v>45</v>
      </c>
      <c r="K269" s="17">
        <f t="shared" si="119"/>
        <v>270</v>
      </c>
      <c r="L269" s="17">
        <f t="shared" si="119"/>
        <v>4050</v>
      </c>
      <c r="M269" s="58">
        <f>L269*1%</f>
        <v>40.5</v>
      </c>
    </row>
    <row r="270" spans="1:15" s="32" customFormat="1" x14ac:dyDescent="0.25">
      <c r="A270" s="28">
        <v>88.1</v>
      </c>
      <c r="B270" s="29" t="s">
        <v>162</v>
      </c>
      <c r="C270" s="30" t="s">
        <v>8</v>
      </c>
      <c r="D270" s="31">
        <v>90</v>
      </c>
      <c r="E270" s="31">
        <v>20</v>
      </c>
      <c r="F270" s="31">
        <v>160</v>
      </c>
      <c r="G270" s="31">
        <f>E270*D270</f>
        <v>1800</v>
      </c>
      <c r="H270" s="31">
        <f>F270*D270</f>
        <v>14400</v>
      </c>
      <c r="I270" s="31">
        <v>1</v>
      </c>
      <c r="J270" s="31">
        <v>20</v>
      </c>
      <c r="K270" s="31">
        <f>I270*D270</f>
        <v>90</v>
      </c>
      <c r="L270" s="31">
        <f>J270*D270</f>
        <v>1800</v>
      </c>
    </row>
    <row r="271" spans="1:15" s="32" customFormat="1" x14ac:dyDescent="0.25">
      <c r="A271" s="28">
        <v>88.2</v>
      </c>
      <c r="B271" s="29" t="s">
        <v>163</v>
      </c>
      <c r="C271" s="30" t="s">
        <v>8</v>
      </c>
      <c r="D271" s="31">
        <v>90</v>
      </c>
      <c r="E271" s="31">
        <v>5</v>
      </c>
      <c r="F271" s="31">
        <v>40</v>
      </c>
      <c r="G271" s="31">
        <f>E271*D271</f>
        <v>450</v>
      </c>
      <c r="H271" s="31">
        <f>F271*D271</f>
        <v>3600</v>
      </c>
      <c r="I271" s="31">
        <v>1</v>
      </c>
      <c r="J271" s="31">
        <v>5</v>
      </c>
      <c r="K271" s="31">
        <f>I271*D271</f>
        <v>90</v>
      </c>
      <c r="L271" s="31">
        <f>J271*D271</f>
        <v>450</v>
      </c>
    </row>
    <row r="272" spans="1:15" s="32" customFormat="1" x14ac:dyDescent="0.25">
      <c r="A272" s="28">
        <v>88.3</v>
      </c>
      <c r="B272" s="29" t="s">
        <v>202</v>
      </c>
      <c r="C272" s="30" t="s">
        <v>8</v>
      </c>
      <c r="D272" s="31">
        <v>90</v>
      </c>
      <c r="E272" s="31">
        <v>20</v>
      </c>
      <c r="F272" s="31">
        <v>160</v>
      </c>
      <c r="G272" s="31">
        <f>E272*D272</f>
        <v>1800</v>
      </c>
      <c r="H272" s="31">
        <f>F272*D272</f>
        <v>14400</v>
      </c>
      <c r="I272" s="31">
        <v>1</v>
      </c>
      <c r="J272" s="31">
        <v>20</v>
      </c>
      <c r="K272" s="31">
        <f>I272*D272</f>
        <v>90</v>
      </c>
      <c r="L272" s="31">
        <f>J272*D272</f>
        <v>1800</v>
      </c>
    </row>
    <row r="273" spans="1:13" s="8" customFormat="1" x14ac:dyDescent="0.25">
      <c r="A273" s="14">
        <v>89</v>
      </c>
      <c r="B273" s="15" t="s">
        <v>326</v>
      </c>
      <c r="C273" s="16"/>
      <c r="D273" s="17"/>
      <c r="E273" s="17">
        <f t="shared" ref="E273:L273" si="120">SUM(E274:E276)</f>
        <v>24</v>
      </c>
      <c r="F273" s="17">
        <f>SUM(F274:F276)</f>
        <v>192</v>
      </c>
      <c r="G273" s="17">
        <f>SUM(G274:G276)</f>
        <v>3552</v>
      </c>
      <c r="H273" s="17">
        <f>SUM(H274:H276)</f>
        <v>28416</v>
      </c>
      <c r="I273" s="17">
        <f t="shared" si="120"/>
        <v>3</v>
      </c>
      <c r="J273" s="17">
        <f t="shared" si="120"/>
        <v>24</v>
      </c>
      <c r="K273" s="17">
        <f t="shared" si="120"/>
        <v>444</v>
      </c>
      <c r="L273" s="17">
        <f t="shared" si="120"/>
        <v>3552</v>
      </c>
      <c r="M273" s="58">
        <f>L273*1%</f>
        <v>35.520000000000003</v>
      </c>
    </row>
    <row r="274" spans="1:13" s="32" customFormat="1" x14ac:dyDescent="0.25">
      <c r="A274" s="28">
        <v>89.1</v>
      </c>
      <c r="B274" s="36" t="s">
        <v>323</v>
      </c>
      <c r="C274" s="30" t="s">
        <v>8</v>
      </c>
      <c r="D274" s="31">
        <v>180</v>
      </c>
      <c r="E274" s="31">
        <v>8</v>
      </c>
      <c r="F274" s="31">
        <v>64</v>
      </c>
      <c r="G274" s="31">
        <f t="shared" ref="G274:G280" si="121">E274*D274</f>
        <v>1440</v>
      </c>
      <c r="H274" s="31">
        <f t="shared" ref="H274:H280" si="122">F274*D274</f>
        <v>11520</v>
      </c>
      <c r="I274" s="31">
        <v>1</v>
      </c>
      <c r="J274" s="31">
        <v>8</v>
      </c>
      <c r="K274" s="31">
        <f t="shared" ref="K274:K280" si="123">I274*D274</f>
        <v>180</v>
      </c>
      <c r="L274" s="31">
        <f t="shared" ref="L274:L280" si="124">J274*D274</f>
        <v>1440</v>
      </c>
    </row>
    <row r="275" spans="1:13" s="32" customFormat="1" x14ac:dyDescent="0.25">
      <c r="A275" s="28">
        <v>89.2</v>
      </c>
      <c r="B275" s="36" t="s">
        <v>324</v>
      </c>
      <c r="C275" s="30" t="s">
        <v>8</v>
      </c>
      <c r="D275" s="31">
        <v>180</v>
      </c>
      <c r="E275" s="31">
        <v>8</v>
      </c>
      <c r="F275" s="31">
        <v>64</v>
      </c>
      <c r="G275" s="31">
        <f t="shared" si="121"/>
        <v>1440</v>
      </c>
      <c r="H275" s="31">
        <f t="shared" si="122"/>
        <v>11520</v>
      </c>
      <c r="I275" s="31">
        <v>1</v>
      </c>
      <c r="J275" s="31">
        <v>8</v>
      </c>
      <c r="K275" s="31">
        <f t="shared" si="123"/>
        <v>180</v>
      </c>
      <c r="L275" s="31">
        <f t="shared" si="124"/>
        <v>1440</v>
      </c>
    </row>
    <row r="276" spans="1:13" s="32" customFormat="1" x14ac:dyDescent="0.25">
      <c r="A276" s="28">
        <v>89.3</v>
      </c>
      <c r="B276" s="36" t="s">
        <v>325</v>
      </c>
      <c r="C276" s="30" t="s">
        <v>8</v>
      </c>
      <c r="D276" s="31">
        <v>84</v>
      </c>
      <c r="E276" s="31">
        <v>8</v>
      </c>
      <c r="F276" s="31">
        <v>64</v>
      </c>
      <c r="G276" s="31">
        <f t="shared" si="121"/>
        <v>672</v>
      </c>
      <c r="H276" s="31">
        <f t="shared" si="122"/>
        <v>5376</v>
      </c>
      <c r="I276" s="31">
        <v>1</v>
      </c>
      <c r="J276" s="31">
        <v>8</v>
      </c>
      <c r="K276" s="31">
        <f t="shared" si="123"/>
        <v>84</v>
      </c>
      <c r="L276" s="31">
        <f t="shared" si="124"/>
        <v>672</v>
      </c>
    </row>
    <row r="277" spans="1:13" s="8" customFormat="1" x14ac:dyDescent="0.25">
      <c r="A277" s="14">
        <v>90</v>
      </c>
      <c r="B277" s="15" t="s">
        <v>114</v>
      </c>
      <c r="C277" s="16" t="s">
        <v>8</v>
      </c>
      <c r="D277" s="17">
        <v>1.7999999999999998</v>
      </c>
      <c r="E277" s="17">
        <v>530</v>
      </c>
      <c r="F277" s="17">
        <v>4240</v>
      </c>
      <c r="G277" s="17">
        <f t="shared" si="121"/>
        <v>953.99999999999989</v>
      </c>
      <c r="H277" s="17">
        <f t="shared" si="122"/>
        <v>7631.9999999999991</v>
      </c>
      <c r="I277" s="17">
        <v>1</v>
      </c>
      <c r="J277" s="17">
        <v>530</v>
      </c>
      <c r="K277" s="17">
        <f t="shared" si="123"/>
        <v>1.7999999999999998</v>
      </c>
      <c r="L277" s="17">
        <f t="shared" si="124"/>
        <v>953.99999999999989</v>
      </c>
      <c r="M277" s="58">
        <f t="shared" ref="M277:M281" si="125">L277*1%</f>
        <v>9.5399999999999991</v>
      </c>
    </row>
    <row r="278" spans="1:13" s="8" customFormat="1" x14ac:dyDescent="0.25">
      <c r="A278" s="14">
        <v>91</v>
      </c>
      <c r="B278" s="15" t="s">
        <v>247</v>
      </c>
      <c r="C278" s="16" t="s">
        <v>8</v>
      </c>
      <c r="D278" s="17">
        <v>3.5999999999999996</v>
      </c>
      <c r="E278" s="17">
        <v>100</v>
      </c>
      <c r="F278" s="17">
        <v>800</v>
      </c>
      <c r="G278" s="17">
        <f t="shared" si="121"/>
        <v>359.99999999999994</v>
      </c>
      <c r="H278" s="17">
        <f t="shared" si="122"/>
        <v>2879.9999999999995</v>
      </c>
      <c r="I278" s="17">
        <v>1</v>
      </c>
      <c r="J278" s="17">
        <v>100</v>
      </c>
      <c r="K278" s="17">
        <f t="shared" si="123"/>
        <v>3.5999999999999996</v>
      </c>
      <c r="L278" s="17">
        <f t="shared" si="124"/>
        <v>359.99999999999994</v>
      </c>
      <c r="M278" s="58">
        <f t="shared" si="125"/>
        <v>3.5999999999999996</v>
      </c>
    </row>
    <row r="279" spans="1:13" s="8" customFormat="1" x14ac:dyDescent="0.25">
      <c r="A279" s="14">
        <v>92</v>
      </c>
      <c r="B279" s="15" t="s">
        <v>224</v>
      </c>
      <c r="C279" s="16" t="s">
        <v>8</v>
      </c>
      <c r="D279" s="17">
        <v>66</v>
      </c>
      <c r="E279" s="17">
        <v>3</v>
      </c>
      <c r="F279" s="17">
        <v>24</v>
      </c>
      <c r="G279" s="17">
        <f t="shared" si="121"/>
        <v>198</v>
      </c>
      <c r="H279" s="17">
        <f t="shared" si="122"/>
        <v>1584</v>
      </c>
      <c r="I279" s="17">
        <v>1</v>
      </c>
      <c r="J279" s="17">
        <v>3</v>
      </c>
      <c r="K279" s="17">
        <f t="shared" si="123"/>
        <v>66</v>
      </c>
      <c r="L279" s="17">
        <f t="shared" si="124"/>
        <v>198</v>
      </c>
      <c r="M279" s="58">
        <f t="shared" si="125"/>
        <v>1.98</v>
      </c>
    </row>
    <row r="280" spans="1:13" s="8" customFormat="1" x14ac:dyDescent="0.25">
      <c r="A280" s="14">
        <v>93</v>
      </c>
      <c r="B280" s="15" t="s">
        <v>72</v>
      </c>
      <c r="C280" s="16" t="s">
        <v>8</v>
      </c>
      <c r="D280" s="17">
        <v>4.8</v>
      </c>
      <c r="E280" s="17">
        <v>490</v>
      </c>
      <c r="F280" s="17">
        <v>3920</v>
      </c>
      <c r="G280" s="17">
        <f t="shared" si="121"/>
        <v>2352</v>
      </c>
      <c r="H280" s="17">
        <f t="shared" si="122"/>
        <v>18816</v>
      </c>
      <c r="I280" s="17">
        <v>1</v>
      </c>
      <c r="J280" s="17">
        <v>490</v>
      </c>
      <c r="K280" s="17">
        <f t="shared" si="123"/>
        <v>4.8</v>
      </c>
      <c r="L280" s="17">
        <f t="shared" si="124"/>
        <v>2352</v>
      </c>
      <c r="M280" s="58">
        <f t="shared" si="125"/>
        <v>23.52</v>
      </c>
    </row>
    <row r="281" spans="1:13" s="8" customFormat="1" x14ac:dyDescent="0.25">
      <c r="A281" s="14">
        <v>94</v>
      </c>
      <c r="B281" s="15" t="s">
        <v>239</v>
      </c>
      <c r="C281" s="16"/>
      <c r="D281" s="17"/>
      <c r="E281" s="17">
        <f t="shared" ref="E281:L281" si="126">SUM(E282:E283)</f>
        <v>8055</v>
      </c>
      <c r="F281" s="17">
        <f>SUM(F282:F283)</f>
        <v>64440</v>
      </c>
      <c r="G281" s="17">
        <f>SUM(G282:G283)</f>
        <v>7547.04</v>
      </c>
      <c r="H281" s="17">
        <f>SUM(H282:H283)</f>
        <v>60376.32</v>
      </c>
      <c r="I281" s="17">
        <f t="shared" si="126"/>
        <v>2</v>
      </c>
      <c r="J281" s="17">
        <f t="shared" si="126"/>
        <v>8055</v>
      </c>
      <c r="K281" s="17">
        <f t="shared" si="126"/>
        <v>34.475999999999999</v>
      </c>
      <c r="L281" s="17">
        <f t="shared" si="126"/>
        <v>7547.04</v>
      </c>
      <c r="M281" s="58">
        <f t="shared" si="125"/>
        <v>75.470399999999998</v>
      </c>
    </row>
    <row r="282" spans="1:13" s="32" customFormat="1" x14ac:dyDescent="0.25">
      <c r="A282" s="28">
        <v>94.1</v>
      </c>
      <c r="B282" s="29" t="s">
        <v>73</v>
      </c>
      <c r="C282" s="30" t="s">
        <v>8</v>
      </c>
      <c r="D282" s="31">
        <v>0.876</v>
      </c>
      <c r="E282" s="31">
        <v>8040</v>
      </c>
      <c r="F282" s="31">
        <v>64320</v>
      </c>
      <c r="G282" s="31">
        <f>E282*D282</f>
        <v>7043.04</v>
      </c>
      <c r="H282" s="31">
        <f>F282*D282</f>
        <v>56344.32</v>
      </c>
      <c r="I282" s="31">
        <v>1</v>
      </c>
      <c r="J282" s="31">
        <v>8040</v>
      </c>
      <c r="K282" s="31">
        <f>I282*D282</f>
        <v>0.876</v>
      </c>
      <c r="L282" s="31">
        <f>J282*D282</f>
        <v>7043.04</v>
      </c>
    </row>
    <row r="283" spans="1:13" s="32" customFormat="1" x14ac:dyDescent="0.25">
      <c r="A283" s="28">
        <v>94.2</v>
      </c>
      <c r="B283" s="29" t="s">
        <v>240</v>
      </c>
      <c r="C283" s="30" t="s">
        <v>8</v>
      </c>
      <c r="D283" s="31">
        <v>33.6</v>
      </c>
      <c r="E283" s="31">
        <v>15</v>
      </c>
      <c r="F283" s="31">
        <v>120</v>
      </c>
      <c r="G283" s="31">
        <f>E283*D283</f>
        <v>504</v>
      </c>
      <c r="H283" s="31">
        <f>F283*D283</f>
        <v>4032</v>
      </c>
      <c r="I283" s="31">
        <v>1</v>
      </c>
      <c r="J283" s="31">
        <v>15</v>
      </c>
      <c r="K283" s="31">
        <f>I283*D283</f>
        <v>33.6</v>
      </c>
      <c r="L283" s="31">
        <f>J283*D283</f>
        <v>504</v>
      </c>
    </row>
    <row r="284" spans="1:13" s="8" customFormat="1" x14ac:dyDescent="0.25">
      <c r="A284" s="14">
        <v>95</v>
      </c>
      <c r="B284" s="15" t="s">
        <v>74</v>
      </c>
      <c r="C284" s="16"/>
      <c r="D284" s="17"/>
      <c r="E284" s="17">
        <f t="shared" ref="E284:L284" si="127">SUM(E285:E286)</f>
        <v>12</v>
      </c>
      <c r="F284" s="17">
        <f>SUM(F285:F286)</f>
        <v>96</v>
      </c>
      <c r="G284" s="17">
        <f>SUM(G285:G286)</f>
        <v>14.399999999999999</v>
      </c>
      <c r="H284" s="17">
        <f>SUM(H285:H286)</f>
        <v>115.19999999999999</v>
      </c>
      <c r="I284" s="17">
        <f t="shared" si="127"/>
        <v>2</v>
      </c>
      <c r="J284" s="17">
        <f t="shared" si="127"/>
        <v>12</v>
      </c>
      <c r="K284" s="17">
        <f t="shared" si="127"/>
        <v>2.4</v>
      </c>
      <c r="L284" s="17">
        <f t="shared" si="127"/>
        <v>14.399999999999999</v>
      </c>
      <c r="M284" s="58">
        <f>L284*1%</f>
        <v>0.14399999999999999</v>
      </c>
    </row>
    <row r="285" spans="1:13" s="32" customFormat="1" x14ac:dyDescent="0.25">
      <c r="A285" s="28">
        <v>95.1</v>
      </c>
      <c r="B285" s="29" t="s">
        <v>75</v>
      </c>
      <c r="C285" s="30" t="s">
        <v>8</v>
      </c>
      <c r="D285" s="31">
        <v>1.2</v>
      </c>
      <c r="E285" s="31">
        <v>6</v>
      </c>
      <c r="F285" s="31">
        <v>48</v>
      </c>
      <c r="G285" s="31">
        <f>E285*D285</f>
        <v>7.1999999999999993</v>
      </c>
      <c r="H285" s="31">
        <f>F285*D285</f>
        <v>57.599999999999994</v>
      </c>
      <c r="I285" s="31">
        <v>1</v>
      </c>
      <c r="J285" s="31">
        <v>6</v>
      </c>
      <c r="K285" s="31">
        <f>I285*D285</f>
        <v>1.2</v>
      </c>
      <c r="L285" s="31">
        <f>J285*D285</f>
        <v>7.1999999999999993</v>
      </c>
    </row>
    <row r="286" spans="1:13" s="32" customFormat="1" x14ac:dyDescent="0.25">
      <c r="A286" s="28">
        <v>95.2</v>
      </c>
      <c r="B286" s="29" t="s">
        <v>76</v>
      </c>
      <c r="C286" s="30" t="s">
        <v>8</v>
      </c>
      <c r="D286" s="31">
        <v>1.2</v>
      </c>
      <c r="E286" s="31">
        <v>6</v>
      </c>
      <c r="F286" s="31">
        <v>48</v>
      </c>
      <c r="G286" s="31">
        <f>E286*D286</f>
        <v>7.1999999999999993</v>
      </c>
      <c r="H286" s="31">
        <f>F286*D286</f>
        <v>57.599999999999994</v>
      </c>
      <c r="I286" s="31">
        <v>1</v>
      </c>
      <c r="J286" s="31">
        <v>6</v>
      </c>
      <c r="K286" s="31">
        <f>I286*D286</f>
        <v>1.2</v>
      </c>
      <c r="L286" s="31">
        <f>J286*D286</f>
        <v>7.1999999999999993</v>
      </c>
    </row>
    <row r="287" spans="1:13" s="8" customFormat="1" x14ac:dyDescent="0.25">
      <c r="A287" s="14">
        <v>96</v>
      </c>
      <c r="B287" s="15" t="s">
        <v>96</v>
      </c>
      <c r="C287" s="16"/>
      <c r="D287" s="17"/>
      <c r="E287" s="17">
        <f t="shared" ref="E287:L287" si="128">SUM(E288:E289)</f>
        <v>300</v>
      </c>
      <c r="F287" s="17">
        <f>SUM(F288:F289)</f>
        <v>2400</v>
      </c>
      <c r="G287" s="17">
        <f>SUM(G288:G289)</f>
        <v>900</v>
      </c>
      <c r="H287" s="17">
        <f>SUM(H288:H289)</f>
        <v>7200</v>
      </c>
      <c r="I287" s="17">
        <f t="shared" si="128"/>
        <v>2</v>
      </c>
      <c r="J287" s="17">
        <f t="shared" si="128"/>
        <v>300</v>
      </c>
      <c r="K287" s="17">
        <f t="shared" si="128"/>
        <v>6</v>
      </c>
      <c r="L287" s="17">
        <f t="shared" si="128"/>
        <v>900</v>
      </c>
      <c r="M287" s="58">
        <f>L287*1%</f>
        <v>9</v>
      </c>
    </row>
    <row r="288" spans="1:13" s="32" customFormat="1" x14ac:dyDescent="0.25">
      <c r="A288" s="28">
        <v>96.1</v>
      </c>
      <c r="B288" s="29" t="s">
        <v>77</v>
      </c>
      <c r="C288" s="30" t="s">
        <v>8</v>
      </c>
      <c r="D288" s="31">
        <v>3</v>
      </c>
      <c r="E288" s="31">
        <v>150</v>
      </c>
      <c r="F288" s="31">
        <v>1200</v>
      </c>
      <c r="G288" s="31">
        <f>E288*D288</f>
        <v>450</v>
      </c>
      <c r="H288" s="31">
        <f>F288*D288</f>
        <v>3600</v>
      </c>
      <c r="I288" s="31">
        <v>1</v>
      </c>
      <c r="J288" s="31">
        <v>150</v>
      </c>
      <c r="K288" s="31">
        <f>I288*D288</f>
        <v>3</v>
      </c>
      <c r="L288" s="31">
        <f>J288*D288</f>
        <v>450</v>
      </c>
    </row>
    <row r="289" spans="1:13" s="32" customFormat="1" x14ac:dyDescent="0.25">
      <c r="A289" s="28">
        <v>96.2</v>
      </c>
      <c r="B289" s="29" t="s">
        <v>78</v>
      </c>
      <c r="C289" s="30" t="s">
        <v>8</v>
      </c>
      <c r="D289" s="31">
        <v>3</v>
      </c>
      <c r="E289" s="31">
        <v>150</v>
      </c>
      <c r="F289" s="31">
        <v>1200</v>
      </c>
      <c r="G289" s="31">
        <f>E289*D289</f>
        <v>450</v>
      </c>
      <c r="H289" s="31">
        <f>F289*D289</f>
        <v>3600</v>
      </c>
      <c r="I289" s="31">
        <v>1</v>
      </c>
      <c r="J289" s="31">
        <v>150</v>
      </c>
      <c r="K289" s="31">
        <f>I289*D289</f>
        <v>3</v>
      </c>
      <c r="L289" s="31">
        <f>J289*D289</f>
        <v>450</v>
      </c>
    </row>
    <row r="290" spans="1:13" s="8" customFormat="1" x14ac:dyDescent="0.25">
      <c r="A290" s="14">
        <v>97</v>
      </c>
      <c r="B290" s="15" t="s">
        <v>79</v>
      </c>
      <c r="C290" s="16"/>
      <c r="D290" s="17"/>
      <c r="E290" s="17">
        <f t="shared" ref="E290:L290" si="129">SUM(E291:E294)</f>
        <v>1740</v>
      </c>
      <c r="F290" s="17">
        <f>SUM(F291:F294)</f>
        <v>13920</v>
      </c>
      <c r="G290" s="17">
        <f>SUM(G291:G294)</f>
        <v>1044</v>
      </c>
      <c r="H290" s="17">
        <f>SUM(H291:H294)</f>
        <v>8352</v>
      </c>
      <c r="I290" s="17">
        <f t="shared" si="129"/>
        <v>4</v>
      </c>
      <c r="J290" s="17">
        <f t="shared" si="129"/>
        <v>1740</v>
      </c>
      <c r="K290" s="17">
        <f t="shared" si="129"/>
        <v>2.4</v>
      </c>
      <c r="L290" s="17">
        <f t="shared" si="129"/>
        <v>1044</v>
      </c>
      <c r="M290" s="58">
        <f>L290*1%</f>
        <v>10.44</v>
      </c>
    </row>
    <row r="291" spans="1:13" s="32" customFormat="1" x14ac:dyDescent="0.25">
      <c r="A291" s="28">
        <v>97.1</v>
      </c>
      <c r="B291" s="29" t="s">
        <v>80</v>
      </c>
      <c r="C291" s="30" t="s">
        <v>8</v>
      </c>
      <c r="D291" s="31">
        <v>0.6</v>
      </c>
      <c r="E291" s="31">
        <v>630</v>
      </c>
      <c r="F291" s="31">
        <v>5040</v>
      </c>
      <c r="G291" s="31">
        <f>E291*D291</f>
        <v>378</v>
      </c>
      <c r="H291" s="31">
        <f>F291*D291</f>
        <v>3024</v>
      </c>
      <c r="I291" s="31">
        <v>1</v>
      </c>
      <c r="J291" s="31">
        <v>630</v>
      </c>
      <c r="K291" s="31">
        <f>I291*D291</f>
        <v>0.6</v>
      </c>
      <c r="L291" s="31">
        <f>J291*D291</f>
        <v>378</v>
      </c>
    </row>
    <row r="292" spans="1:13" s="32" customFormat="1" x14ac:dyDescent="0.25">
      <c r="A292" s="28">
        <v>97.2</v>
      </c>
      <c r="B292" s="29" t="s">
        <v>81</v>
      </c>
      <c r="C292" s="30" t="s">
        <v>8</v>
      </c>
      <c r="D292" s="31">
        <v>0.6</v>
      </c>
      <c r="E292" s="31">
        <v>100</v>
      </c>
      <c r="F292" s="31">
        <v>800</v>
      </c>
      <c r="G292" s="31">
        <f>E292*D292</f>
        <v>60</v>
      </c>
      <c r="H292" s="31">
        <f>F292*D292</f>
        <v>480</v>
      </c>
      <c r="I292" s="31">
        <v>1</v>
      </c>
      <c r="J292" s="31">
        <v>100</v>
      </c>
      <c r="K292" s="31">
        <f>I292*D292</f>
        <v>0.6</v>
      </c>
      <c r="L292" s="31">
        <f>J292*D292</f>
        <v>60</v>
      </c>
    </row>
    <row r="293" spans="1:13" s="32" customFormat="1" x14ac:dyDescent="0.25">
      <c r="A293" s="28">
        <v>97.3</v>
      </c>
      <c r="B293" s="29" t="s">
        <v>82</v>
      </c>
      <c r="C293" s="30" t="s">
        <v>8</v>
      </c>
      <c r="D293" s="31">
        <v>0.6</v>
      </c>
      <c r="E293" s="31">
        <v>710</v>
      </c>
      <c r="F293" s="31">
        <v>5680</v>
      </c>
      <c r="G293" s="31">
        <f>E293*D293</f>
        <v>426</v>
      </c>
      <c r="H293" s="31">
        <f>F293*D293</f>
        <v>3408</v>
      </c>
      <c r="I293" s="31">
        <v>1</v>
      </c>
      <c r="J293" s="31">
        <v>710</v>
      </c>
      <c r="K293" s="31">
        <f>I293*D293</f>
        <v>0.6</v>
      </c>
      <c r="L293" s="31">
        <f>J293*D293</f>
        <v>426</v>
      </c>
    </row>
    <row r="294" spans="1:13" s="32" customFormat="1" x14ac:dyDescent="0.25">
      <c r="A294" s="28">
        <v>97.4</v>
      </c>
      <c r="B294" s="29" t="s">
        <v>160</v>
      </c>
      <c r="C294" s="30" t="s">
        <v>8</v>
      </c>
      <c r="D294" s="31">
        <v>0.6</v>
      </c>
      <c r="E294" s="31">
        <v>300</v>
      </c>
      <c r="F294" s="31">
        <v>2400</v>
      </c>
      <c r="G294" s="31">
        <f>E294*D294</f>
        <v>180</v>
      </c>
      <c r="H294" s="31">
        <f>F294*D294</f>
        <v>1440</v>
      </c>
      <c r="I294" s="31">
        <v>1</v>
      </c>
      <c r="J294" s="31">
        <v>300</v>
      </c>
      <c r="K294" s="31">
        <f>I294*D294</f>
        <v>0.6</v>
      </c>
      <c r="L294" s="31">
        <f>J294*D294</f>
        <v>180</v>
      </c>
    </row>
    <row r="295" spans="1:13" s="8" customFormat="1" x14ac:dyDescent="0.25">
      <c r="A295" s="14">
        <v>98</v>
      </c>
      <c r="B295" s="15" t="s">
        <v>83</v>
      </c>
      <c r="C295" s="16"/>
      <c r="D295" s="17"/>
      <c r="E295" s="17">
        <f t="shared" ref="E295:L295" si="130">SUM(E296:E300)</f>
        <v>508</v>
      </c>
      <c r="F295" s="17">
        <f>SUM(F296:F300)</f>
        <v>4064</v>
      </c>
      <c r="G295" s="17">
        <f>SUM(G296:G300)</f>
        <v>6096</v>
      </c>
      <c r="H295" s="17">
        <f>SUM(H296:H300)</f>
        <v>48768</v>
      </c>
      <c r="I295" s="17">
        <f t="shared" si="130"/>
        <v>5</v>
      </c>
      <c r="J295" s="17">
        <f t="shared" si="130"/>
        <v>508</v>
      </c>
      <c r="K295" s="17">
        <f t="shared" si="130"/>
        <v>60</v>
      </c>
      <c r="L295" s="17">
        <f t="shared" si="130"/>
        <v>6096</v>
      </c>
      <c r="M295" s="58">
        <f>L295*1%</f>
        <v>60.96</v>
      </c>
    </row>
    <row r="296" spans="1:13" s="32" customFormat="1" x14ac:dyDescent="0.25">
      <c r="A296" s="28">
        <v>98.1</v>
      </c>
      <c r="B296" s="29" t="s">
        <v>84</v>
      </c>
      <c r="C296" s="30" t="s">
        <v>34</v>
      </c>
      <c r="D296" s="31">
        <v>12</v>
      </c>
      <c r="E296" s="31">
        <v>60</v>
      </c>
      <c r="F296" s="31">
        <v>480</v>
      </c>
      <c r="G296" s="31">
        <f t="shared" ref="G296:G302" si="131">E296*D296</f>
        <v>720</v>
      </c>
      <c r="H296" s="31">
        <f t="shared" ref="H296:H302" si="132">F296*D296</f>
        <v>5760</v>
      </c>
      <c r="I296" s="31">
        <v>1</v>
      </c>
      <c r="J296" s="31">
        <v>60</v>
      </c>
      <c r="K296" s="31">
        <f t="shared" ref="K296:K302" si="133">I296*D296</f>
        <v>12</v>
      </c>
      <c r="L296" s="31">
        <f t="shared" ref="L296:L302" si="134">J296*D296</f>
        <v>720</v>
      </c>
    </row>
    <row r="297" spans="1:13" s="32" customFormat="1" x14ac:dyDescent="0.25">
      <c r="A297" s="28">
        <v>98.2</v>
      </c>
      <c r="B297" s="29" t="s">
        <v>85</v>
      </c>
      <c r="C297" s="30" t="s">
        <v>34</v>
      </c>
      <c r="D297" s="31">
        <v>12</v>
      </c>
      <c r="E297" s="31">
        <v>21</v>
      </c>
      <c r="F297" s="31">
        <v>168</v>
      </c>
      <c r="G297" s="31">
        <f t="shared" si="131"/>
        <v>252</v>
      </c>
      <c r="H297" s="31">
        <f t="shared" si="132"/>
        <v>2016</v>
      </c>
      <c r="I297" s="31">
        <v>1</v>
      </c>
      <c r="J297" s="31">
        <v>21</v>
      </c>
      <c r="K297" s="31">
        <f t="shared" si="133"/>
        <v>12</v>
      </c>
      <c r="L297" s="31">
        <f t="shared" si="134"/>
        <v>252</v>
      </c>
    </row>
    <row r="298" spans="1:13" s="32" customFormat="1" x14ac:dyDescent="0.25">
      <c r="A298" s="28">
        <v>98.3</v>
      </c>
      <c r="B298" s="29" t="s">
        <v>86</v>
      </c>
      <c r="C298" s="30" t="s">
        <v>34</v>
      </c>
      <c r="D298" s="31">
        <v>12</v>
      </c>
      <c r="E298" s="31">
        <v>217</v>
      </c>
      <c r="F298" s="31">
        <v>1736</v>
      </c>
      <c r="G298" s="31">
        <f t="shared" si="131"/>
        <v>2604</v>
      </c>
      <c r="H298" s="31">
        <f t="shared" si="132"/>
        <v>20832</v>
      </c>
      <c r="I298" s="31">
        <v>1</v>
      </c>
      <c r="J298" s="31">
        <v>217</v>
      </c>
      <c r="K298" s="31">
        <f t="shared" si="133"/>
        <v>12</v>
      </c>
      <c r="L298" s="31">
        <f t="shared" si="134"/>
        <v>2604</v>
      </c>
    </row>
    <row r="299" spans="1:13" s="32" customFormat="1" x14ac:dyDescent="0.25">
      <c r="A299" s="28">
        <v>98.4</v>
      </c>
      <c r="B299" s="29" t="s">
        <v>87</v>
      </c>
      <c r="C299" s="30" t="s">
        <v>34</v>
      </c>
      <c r="D299" s="31">
        <v>12</v>
      </c>
      <c r="E299" s="31">
        <v>204</v>
      </c>
      <c r="F299" s="31">
        <v>1632</v>
      </c>
      <c r="G299" s="31">
        <f t="shared" si="131"/>
        <v>2448</v>
      </c>
      <c r="H299" s="31">
        <f t="shared" si="132"/>
        <v>19584</v>
      </c>
      <c r="I299" s="31">
        <v>1</v>
      </c>
      <c r="J299" s="31">
        <v>204</v>
      </c>
      <c r="K299" s="31">
        <f t="shared" si="133"/>
        <v>12</v>
      </c>
      <c r="L299" s="31">
        <f t="shared" si="134"/>
        <v>2448</v>
      </c>
    </row>
    <row r="300" spans="1:13" s="32" customFormat="1" x14ac:dyDescent="0.25">
      <c r="A300" s="28">
        <v>98.5</v>
      </c>
      <c r="B300" s="29" t="s">
        <v>88</v>
      </c>
      <c r="C300" s="30" t="s">
        <v>34</v>
      </c>
      <c r="D300" s="31">
        <v>12</v>
      </c>
      <c r="E300" s="31">
        <v>6</v>
      </c>
      <c r="F300" s="31">
        <v>48</v>
      </c>
      <c r="G300" s="31">
        <f t="shared" si="131"/>
        <v>72</v>
      </c>
      <c r="H300" s="31">
        <f t="shared" si="132"/>
        <v>576</v>
      </c>
      <c r="I300" s="31">
        <v>1</v>
      </c>
      <c r="J300" s="31">
        <v>6</v>
      </c>
      <c r="K300" s="31">
        <f t="shared" si="133"/>
        <v>12</v>
      </c>
      <c r="L300" s="31">
        <f t="shared" si="134"/>
        <v>72</v>
      </c>
    </row>
    <row r="301" spans="1:13" s="8" customFormat="1" x14ac:dyDescent="0.25">
      <c r="A301" s="14">
        <v>99</v>
      </c>
      <c r="B301" s="15" t="s">
        <v>421</v>
      </c>
      <c r="C301" s="16" t="s">
        <v>8</v>
      </c>
      <c r="D301" s="17">
        <v>1.2</v>
      </c>
      <c r="E301" s="17">
        <v>500</v>
      </c>
      <c r="F301" s="17">
        <v>4000</v>
      </c>
      <c r="G301" s="17">
        <f t="shared" si="131"/>
        <v>600</v>
      </c>
      <c r="H301" s="17">
        <f t="shared" si="132"/>
        <v>4800</v>
      </c>
      <c r="I301" s="17">
        <v>1</v>
      </c>
      <c r="J301" s="17">
        <v>500</v>
      </c>
      <c r="K301" s="17">
        <f t="shared" si="133"/>
        <v>1.2</v>
      </c>
      <c r="L301" s="17">
        <f t="shared" si="134"/>
        <v>600</v>
      </c>
      <c r="M301" s="58">
        <f t="shared" ref="M301:M303" si="135">L301*1%</f>
        <v>6</v>
      </c>
    </row>
    <row r="302" spans="1:13" s="8" customFormat="1" x14ac:dyDescent="0.25">
      <c r="A302" s="14">
        <v>100</v>
      </c>
      <c r="B302" s="15" t="s">
        <v>89</v>
      </c>
      <c r="C302" s="16" t="s">
        <v>8</v>
      </c>
      <c r="D302" s="17">
        <v>3.5999999999999996</v>
      </c>
      <c r="E302" s="17">
        <v>1870</v>
      </c>
      <c r="F302" s="17">
        <v>14960</v>
      </c>
      <c r="G302" s="17">
        <f t="shared" si="131"/>
        <v>6731.9999999999991</v>
      </c>
      <c r="H302" s="17">
        <f t="shared" si="132"/>
        <v>53855.999999999993</v>
      </c>
      <c r="I302" s="17">
        <v>1</v>
      </c>
      <c r="J302" s="17">
        <v>1870</v>
      </c>
      <c r="K302" s="17">
        <f t="shared" si="133"/>
        <v>3.5999999999999996</v>
      </c>
      <c r="L302" s="17">
        <f t="shared" si="134"/>
        <v>6731.9999999999991</v>
      </c>
      <c r="M302" s="58">
        <f t="shared" si="135"/>
        <v>67.319999999999993</v>
      </c>
    </row>
    <row r="303" spans="1:13" s="8" customFormat="1" x14ac:dyDescent="0.25">
      <c r="A303" s="14">
        <v>101</v>
      </c>
      <c r="B303" s="15" t="s">
        <v>90</v>
      </c>
      <c r="C303" s="16"/>
      <c r="D303" s="17"/>
      <c r="E303" s="17">
        <f t="shared" ref="E303:L303" si="136">SUM(E304:E311)</f>
        <v>48150</v>
      </c>
      <c r="F303" s="17">
        <f>SUM(F304:F311)</f>
        <v>385200</v>
      </c>
      <c r="G303" s="17">
        <f>SUM(G304:G311)</f>
        <v>22197</v>
      </c>
      <c r="H303" s="17">
        <f>SUM(H304:H311)</f>
        <v>177576</v>
      </c>
      <c r="I303" s="17">
        <f t="shared" si="136"/>
        <v>8</v>
      </c>
      <c r="J303" s="17">
        <f t="shared" si="136"/>
        <v>48150</v>
      </c>
      <c r="K303" s="17">
        <f t="shared" si="136"/>
        <v>17.664000000000001</v>
      </c>
      <c r="L303" s="17">
        <f t="shared" si="136"/>
        <v>22197</v>
      </c>
      <c r="M303" s="58">
        <f t="shared" si="135"/>
        <v>221.97</v>
      </c>
    </row>
    <row r="304" spans="1:13" s="32" customFormat="1" x14ac:dyDescent="0.25">
      <c r="A304" s="28">
        <v>101.1</v>
      </c>
      <c r="B304" s="29" t="s">
        <v>91</v>
      </c>
      <c r="C304" s="30" t="s">
        <v>8</v>
      </c>
      <c r="D304" s="31">
        <v>0.108</v>
      </c>
      <c r="E304" s="31">
        <v>8200</v>
      </c>
      <c r="F304" s="31">
        <v>65600</v>
      </c>
      <c r="G304" s="31">
        <f t="shared" ref="G304:G312" si="137">E304*D304</f>
        <v>885.6</v>
      </c>
      <c r="H304" s="31">
        <f t="shared" ref="H304:H312" si="138">F304*D304</f>
        <v>7084.8</v>
      </c>
      <c r="I304" s="31">
        <v>1</v>
      </c>
      <c r="J304" s="31">
        <v>8200</v>
      </c>
      <c r="K304" s="31">
        <f t="shared" ref="K304:K312" si="139">I304*D304</f>
        <v>0.108</v>
      </c>
      <c r="L304" s="31">
        <f t="shared" ref="L304:L312" si="140">J304*D304</f>
        <v>885.6</v>
      </c>
    </row>
    <row r="305" spans="1:13" s="32" customFormat="1" x14ac:dyDescent="0.25">
      <c r="A305" s="28">
        <v>101.2</v>
      </c>
      <c r="B305" s="29" t="s">
        <v>92</v>
      </c>
      <c r="C305" s="30" t="s">
        <v>8</v>
      </c>
      <c r="D305" s="31">
        <v>9.6000000000000002E-2</v>
      </c>
      <c r="E305" s="31">
        <v>24900</v>
      </c>
      <c r="F305" s="31">
        <v>199200</v>
      </c>
      <c r="G305" s="31">
        <f t="shared" si="137"/>
        <v>2390.4</v>
      </c>
      <c r="H305" s="31">
        <f t="shared" si="138"/>
        <v>19123.2</v>
      </c>
      <c r="I305" s="31">
        <v>1</v>
      </c>
      <c r="J305" s="31">
        <v>24900</v>
      </c>
      <c r="K305" s="31">
        <f t="shared" si="139"/>
        <v>9.6000000000000002E-2</v>
      </c>
      <c r="L305" s="31">
        <f t="shared" si="140"/>
        <v>2390.4</v>
      </c>
    </row>
    <row r="306" spans="1:13" s="32" customFormat="1" x14ac:dyDescent="0.25">
      <c r="A306" s="28">
        <v>101.3</v>
      </c>
      <c r="B306" s="29" t="s">
        <v>200</v>
      </c>
      <c r="C306" s="30" t="s">
        <v>8</v>
      </c>
      <c r="D306" s="31">
        <v>0.18</v>
      </c>
      <c r="E306" s="31">
        <v>10900</v>
      </c>
      <c r="F306" s="31">
        <v>87200</v>
      </c>
      <c r="G306" s="31">
        <f t="shared" si="137"/>
        <v>1962</v>
      </c>
      <c r="H306" s="31">
        <f t="shared" si="138"/>
        <v>15696</v>
      </c>
      <c r="I306" s="31">
        <v>1</v>
      </c>
      <c r="J306" s="31">
        <v>10900</v>
      </c>
      <c r="K306" s="31">
        <f t="shared" si="139"/>
        <v>0.18</v>
      </c>
      <c r="L306" s="31">
        <f t="shared" si="140"/>
        <v>1962</v>
      </c>
    </row>
    <row r="307" spans="1:13" s="32" customFormat="1" x14ac:dyDescent="0.25">
      <c r="A307" s="28">
        <v>101.4</v>
      </c>
      <c r="B307" s="29" t="s">
        <v>201</v>
      </c>
      <c r="C307" s="30" t="s">
        <v>8</v>
      </c>
      <c r="D307" s="31">
        <v>0.18</v>
      </c>
      <c r="E307" s="31">
        <v>400</v>
      </c>
      <c r="F307" s="31">
        <v>3200</v>
      </c>
      <c r="G307" s="31">
        <f t="shared" si="137"/>
        <v>72</v>
      </c>
      <c r="H307" s="31">
        <f t="shared" si="138"/>
        <v>576</v>
      </c>
      <c r="I307" s="31">
        <v>1</v>
      </c>
      <c r="J307" s="31">
        <v>400</v>
      </c>
      <c r="K307" s="31">
        <f t="shared" si="139"/>
        <v>0.18</v>
      </c>
      <c r="L307" s="31">
        <f t="shared" si="140"/>
        <v>72</v>
      </c>
    </row>
    <row r="308" spans="1:13" s="32" customFormat="1" x14ac:dyDescent="0.25">
      <c r="A308" s="28">
        <v>101.5</v>
      </c>
      <c r="B308" s="29" t="s">
        <v>194</v>
      </c>
      <c r="C308" s="30" t="s">
        <v>8</v>
      </c>
      <c r="D308" s="31">
        <v>6</v>
      </c>
      <c r="E308" s="31">
        <v>1400</v>
      </c>
      <c r="F308" s="31">
        <v>11200</v>
      </c>
      <c r="G308" s="31">
        <f t="shared" si="137"/>
        <v>8400</v>
      </c>
      <c r="H308" s="31">
        <f t="shared" si="138"/>
        <v>67200</v>
      </c>
      <c r="I308" s="31">
        <v>1</v>
      </c>
      <c r="J308" s="31">
        <v>1400</v>
      </c>
      <c r="K308" s="31">
        <f t="shared" si="139"/>
        <v>6</v>
      </c>
      <c r="L308" s="31">
        <f t="shared" si="140"/>
        <v>8400</v>
      </c>
    </row>
    <row r="309" spans="1:13" s="32" customFormat="1" x14ac:dyDescent="0.25">
      <c r="A309" s="28">
        <v>101.6</v>
      </c>
      <c r="B309" s="29" t="s">
        <v>241</v>
      </c>
      <c r="C309" s="30" t="s">
        <v>8</v>
      </c>
      <c r="D309" s="31">
        <v>6</v>
      </c>
      <c r="E309" s="31">
        <v>20</v>
      </c>
      <c r="F309" s="31">
        <v>160</v>
      </c>
      <c r="G309" s="31">
        <f t="shared" si="137"/>
        <v>120</v>
      </c>
      <c r="H309" s="31">
        <f t="shared" si="138"/>
        <v>960</v>
      </c>
      <c r="I309" s="31">
        <v>1</v>
      </c>
      <c r="J309" s="31">
        <v>20</v>
      </c>
      <c r="K309" s="31">
        <f t="shared" si="139"/>
        <v>6</v>
      </c>
      <c r="L309" s="31">
        <f t="shared" si="140"/>
        <v>120</v>
      </c>
    </row>
    <row r="310" spans="1:13" s="32" customFormat="1" x14ac:dyDescent="0.25">
      <c r="A310" s="28">
        <v>101.7</v>
      </c>
      <c r="B310" s="29" t="s">
        <v>93</v>
      </c>
      <c r="C310" s="30" t="s">
        <v>8</v>
      </c>
      <c r="D310" s="31">
        <v>3.5999999999999996</v>
      </c>
      <c r="E310" s="31">
        <v>2320</v>
      </c>
      <c r="F310" s="31">
        <v>18560</v>
      </c>
      <c r="G310" s="31">
        <f t="shared" si="137"/>
        <v>8352</v>
      </c>
      <c r="H310" s="31">
        <f t="shared" si="138"/>
        <v>66816</v>
      </c>
      <c r="I310" s="31">
        <v>1</v>
      </c>
      <c r="J310" s="31">
        <v>2320</v>
      </c>
      <c r="K310" s="31">
        <f t="shared" si="139"/>
        <v>3.5999999999999996</v>
      </c>
      <c r="L310" s="31">
        <f t="shared" si="140"/>
        <v>8352</v>
      </c>
    </row>
    <row r="311" spans="1:13" s="32" customFormat="1" x14ac:dyDescent="0.25">
      <c r="A311" s="28">
        <v>101.8</v>
      </c>
      <c r="B311" s="29" t="s">
        <v>220</v>
      </c>
      <c r="C311" s="30" t="s">
        <v>8</v>
      </c>
      <c r="D311" s="31">
        <v>1.5</v>
      </c>
      <c r="E311" s="31">
        <v>10</v>
      </c>
      <c r="F311" s="31">
        <v>80</v>
      </c>
      <c r="G311" s="31">
        <f t="shared" si="137"/>
        <v>15</v>
      </c>
      <c r="H311" s="31">
        <f t="shared" si="138"/>
        <v>120</v>
      </c>
      <c r="I311" s="31">
        <v>1</v>
      </c>
      <c r="J311" s="31">
        <v>10</v>
      </c>
      <c r="K311" s="31">
        <f t="shared" si="139"/>
        <v>1.5</v>
      </c>
      <c r="L311" s="31">
        <f t="shared" si="140"/>
        <v>15</v>
      </c>
    </row>
    <row r="312" spans="1:13" s="8" customFormat="1" x14ac:dyDescent="0.25">
      <c r="A312" s="14">
        <v>102</v>
      </c>
      <c r="B312" s="15" t="s">
        <v>443</v>
      </c>
      <c r="C312" s="16" t="s">
        <v>8</v>
      </c>
      <c r="D312" s="17">
        <v>104.544</v>
      </c>
      <c r="E312" s="17">
        <v>24</v>
      </c>
      <c r="F312" s="17">
        <v>192</v>
      </c>
      <c r="G312" s="17">
        <f t="shared" si="137"/>
        <v>2509.056</v>
      </c>
      <c r="H312" s="17">
        <f t="shared" si="138"/>
        <v>20072.448</v>
      </c>
      <c r="I312" s="17">
        <v>1</v>
      </c>
      <c r="J312" s="17">
        <v>24</v>
      </c>
      <c r="K312" s="17">
        <f t="shared" si="139"/>
        <v>104.544</v>
      </c>
      <c r="L312" s="17">
        <f t="shared" si="140"/>
        <v>2509.056</v>
      </c>
      <c r="M312" s="58">
        <f t="shared" ref="M312:M313" si="141">L312*1%</f>
        <v>25.09056</v>
      </c>
    </row>
    <row r="313" spans="1:13" s="8" customFormat="1" x14ac:dyDescent="0.25">
      <c r="A313" s="14">
        <v>103</v>
      </c>
      <c r="B313" s="15" t="s">
        <v>348</v>
      </c>
      <c r="C313" s="16"/>
      <c r="D313" s="17"/>
      <c r="E313" s="17">
        <f t="shared" ref="E313:L313" si="142">SUM(E314:E315)</f>
        <v>100</v>
      </c>
      <c r="F313" s="17">
        <f>SUM(F314:F315)</f>
        <v>800</v>
      </c>
      <c r="G313" s="17">
        <f>SUM(G314:G315)</f>
        <v>2570.4</v>
      </c>
      <c r="H313" s="17">
        <f>SUM(H314:H315)</f>
        <v>20563.2</v>
      </c>
      <c r="I313" s="17">
        <f t="shared" si="142"/>
        <v>2</v>
      </c>
      <c r="J313" s="17">
        <f t="shared" si="142"/>
        <v>100</v>
      </c>
      <c r="K313" s="17">
        <f t="shared" si="142"/>
        <v>51.408000000000001</v>
      </c>
      <c r="L313" s="17">
        <f t="shared" si="142"/>
        <v>2570.4</v>
      </c>
      <c r="M313" s="58">
        <f t="shared" si="141"/>
        <v>25.704000000000001</v>
      </c>
    </row>
    <row r="314" spans="1:13" s="32" customFormat="1" x14ac:dyDescent="0.25">
      <c r="A314" s="28">
        <v>103.1</v>
      </c>
      <c r="B314" s="29" t="s">
        <v>347</v>
      </c>
      <c r="C314" s="30" t="s">
        <v>8</v>
      </c>
      <c r="D314" s="31">
        <v>25.704000000000001</v>
      </c>
      <c r="E314" s="31">
        <v>50</v>
      </c>
      <c r="F314" s="31">
        <v>400</v>
      </c>
      <c r="G314" s="31">
        <f>E314*D314</f>
        <v>1285.2</v>
      </c>
      <c r="H314" s="31">
        <f>F314*D314</f>
        <v>10281.6</v>
      </c>
      <c r="I314" s="31">
        <v>1</v>
      </c>
      <c r="J314" s="31">
        <v>50</v>
      </c>
      <c r="K314" s="31">
        <f>I314*D314</f>
        <v>25.704000000000001</v>
      </c>
      <c r="L314" s="31">
        <f>J314*D314</f>
        <v>1285.2</v>
      </c>
    </row>
    <row r="315" spans="1:13" s="32" customFormat="1" x14ac:dyDescent="0.25">
      <c r="A315" s="28">
        <v>103.2</v>
      </c>
      <c r="B315" s="29" t="s">
        <v>349</v>
      </c>
      <c r="C315" s="30" t="s">
        <v>8</v>
      </c>
      <c r="D315" s="31">
        <v>25.704000000000001</v>
      </c>
      <c r="E315" s="31">
        <v>50</v>
      </c>
      <c r="F315" s="31">
        <v>400</v>
      </c>
      <c r="G315" s="31">
        <f>E315*D315</f>
        <v>1285.2</v>
      </c>
      <c r="H315" s="31">
        <f>F315*D315</f>
        <v>10281.6</v>
      </c>
      <c r="I315" s="31">
        <v>1</v>
      </c>
      <c r="J315" s="31">
        <v>50</v>
      </c>
      <c r="K315" s="31">
        <f>I315*D315</f>
        <v>25.704000000000001</v>
      </c>
      <c r="L315" s="31">
        <f>J315*D315</f>
        <v>1285.2</v>
      </c>
    </row>
    <row r="316" spans="1:13" s="8" customFormat="1" x14ac:dyDescent="0.25">
      <c r="A316" s="14">
        <v>104</v>
      </c>
      <c r="B316" s="22" t="s">
        <v>444</v>
      </c>
      <c r="C316" s="16" t="s">
        <v>8</v>
      </c>
      <c r="D316" s="17">
        <v>6.6</v>
      </c>
      <c r="E316" s="17">
        <v>50</v>
      </c>
      <c r="F316" s="17">
        <v>400</v>
      </c>
      <c r="G316" s="17">
        <f>E316*D316</f>
        <v>330</v>
      </c>
      <c r="H316" s="17">
        <f>F316*D316</f>
        <v>2640</v>
      </c>
      <c r="I316" s="17">
        <v>1</v>
      </c>
      <c r="J316" s="17">
        <v>50</v>
      </c>
      <c r="K316" s="17">
        <f>I316*D316</f>
        <v>6.6</v>
      </c>
      <c r="L316" s="17">
        <f>J316*D316</f>
        <v>330</v>
      </c>
      <c r="M316" s="58">
        <f t="shared" ref="M316:M318" si="143">L316*1%</f>
        <v>3.3000000000000003</v>
      </c>
    </row>
    <row r="317" spans="1:13" s="8" customFormat="1" x14ac:dyDescent="0.25">
      <c r="A317" s="14">
        <v>105</v>
      </c>
      <c r="B317" s="15" t="s">
        <v>445</v>
      </c>
      <c r="C317" s="16" t="s">
        <v>8</v>
      </c>
      <c r="D317" s="17">
        <v>3.5999999999999996</v>
      </c>
      <c r="E317" s="17">
        <v>120</v>
      </c>
      <c r="F317" s="17">
        <v>960</v>
      </c>
      <c r="G317" s="17">
        <f>E317*D317</f>
        <v>431.99999999999994</v>
      </c>
      <c r="H317" s="17">
        <f>F317*D317</f>
        <v>3455.9999999999995</v>
      </c>
      <c r="I317" s="17">
        <v>1</v>
      </c>
      <c r="J317" s="17">
        <v>120</v>
      </c>
      <c r="K317" s="17">
        <f>I317*D317</f>
        <v>3.5999999999999996</v>
      </c>
      <c r="L317" s="17">
        <f>J317*D317</f>
        <v>431.99999999999994</v>
      </c>
      <c r="M317" s="58">
        <f t="shared" si="143"/>
        <v>4.3199999999999994</v>
      </c>
    </row>
    <row r="318" spans="1:13" s="8" customFormat="1" x14ac:dyDescent="0.25">
      <c r="A318" s="14">
        <v>106</v>
      </c>
      <c r="B318" s="15" t="s">
        <v>350</v>
      </c>
      <c r="C318" s="16"/>
      <c r="D318" s="17"/>
      <c r="E318" s="17">
        <f t="shared" ref="E318:L318" si="144">SUM(E319:E320)</f>
        <v>10120</v>
      </c>
      <c r="F318" s="17">
        <f>SUM(F319:F320)</f>
        <v>80960</v>
      </c>
      <c r="G318" s="17">
        <f>SUM(G319:G320)</f>
        <v>4482</v>
      </c>
      <c r="H318" s="17">
        <f>SUM(H319:H320)</f>
        <v>35856</v>
      </c>
      <c r="I318" s="17">
        <f t="shared" si="144"/>
        <v>2</v>
      </c>
      <c r="J318" s="17">
        <f t="shared" si="144"/>
        <v>10120</v>
      </c>
      <c r="K318" s="17">
        <f t="shared" si="144"/>
        <v>12.42</v>
      </c>
      <c r="L318" s="17">
        <f t="shared" si="144"/>
        <v>4482</v>
      </c>
      <c r="M318" s="58">
        <f t="shared" si="143"/>
        <v>44.82</v>
      </c>
    </row>
    <row r="319" spans="1:13" s="32" customFormat="1" x14ac:dyDescent="0.25">
      <c r="A319" s="28">
        <v>106.1</v>
      </c>
      <c r="B319" s="29" t="s">
        <v>184</v>
      </c>
      <c r="C319" s="30" t="s">
        <v>8</v>
      </c>
      <c r="D319" s="31">
        <v>0.42</v>
      </c>
      <c r="E319" s="31">
        <v>10100</v>
      </c>
      <c r="F319" s="31">
        <v>80800</v>
      </c>
      <c r="G319" s="31">
        <f>E319*D319</f>
        <v>4242</v>
      </c>
      <c r="H319" s="31">
        <f>F319*D319</f>
        <v>33936</v>
      </c>
      <c r="I319" s="31">
        <v>1</v>
      </c>
      <c r="J319" s="31">
        <v>10100</v>
      </c>
      <c r="K319" s="31">
        <f>I319*D319</f>
        <v>0.42</v>
      </c>
      <c r="L319" s="31">
        <f>J319*D319</f>
        <v>4242</v>
      </c>
    </row>
    <row r="320" spans="1:13" s="32" customFormat="1" x14ac:dyDescent="0.25">
      <c r="A320" s="28">
        <v>106.2</v>
      </c>
      <c r="B320" s="29" t="s">
        <v>352</v>
      </c>
      <c r="C320" s="30" t="s">
        <v>8</v>
      </c>
      <c r="D320" s="31">
        <v>12</v>
      </c>
      <c r="E320" s="31">
        <v>20</v>
      </c>
      <c r="F320" s="31">
        <v>160</v>
      </c>
      <c r="G320" s="31">
        <f>E320*D320</f>
        <v>240</v>
      </c>
      <c r="H320" s="31">
        <f>F320*D320</f>
        <v>1920</v>
      </c>
      <c r="I320" s="31">
        <v>1</v>
      </c>
      <c r="J320" s="31">
        <v>20</v>
      </c>
      <c r="K320" s="31">
        <f>I320*D320</f>
        <v>12</v>
      </c>
      <c r="L320" s="31">
        <f>J320*D320</f>
        <v>240</v>
      </c>
    </row>
    <row r="321" spans="1:13" s="8" customFormat="1" x14ac:dyDescent="0.25">
      <c r="A321" s="14">
        <v>107</v>
      </c>
      <c r="B321" s="22" t="s">
        <v>183</v>
      </c>
      <c r="C321" s="16"/>
      <c r="D321" s="17"/>
      <c r="E321" s="17">
        <f t="shared" ref="E321" si="145">SUM(E322:E323)</f>
        <v>10</v>
      </c>
      <c r="F321" s="17">
        <f>SUM(F322:F323)</f>
        <v>80</v>
      </c>
      <c r="G321" s="17">
        <f>SUM(G322:G323)</f>
        <v>444</v>
      </c>
      <c r="H321" s="17">
        <f>SUM(H322:H323)</f>
        <v>3552</v>
      </c>
      <c r="I321" s="17">
        <f t="shared" ref="I321:L321" si="146">SUM(I322:I323)</f>
        <v>2</v>
      </c>
      <c r="J321" s="17">
        <f t="shared" si="146"/>
        <v>10</v>
      </c>
      <c r="K321" s="17">
        <f t="shared" si="146"/>
        <v>88.8</v>
      </c>
      <c r="L321" s="17">
        <f t="shared" si="146"/>
        <v>444</v>
      </c>
      <c r="M321" s="58">
        <f>L321*1%</f>
        <v>4.4400000000000004</v>
      </c>
    </row>
    <row r="322" spans="1:13" s="32" customFormat="1" x14ac:dyDescent="0.25">
      <c r="A322" s="28">
        <v>107.1</v>
      </c>
      <c r="B322" s="36" t="s">
        <v>353</v>
      </c>
      <c r="C322" s="30" t="s">
        <v>8</v>
      </c>
      <c r="D322" s="31">
        <v>44.4</v>
      </c>
      <c r="E322" s="31">
        <v>5</v>
      </c>
      <c r="F322" s="31">
        <v>40</v>
      </c>
      <c r="G322" s="31">
        <f>E322*D322</f>
        <v>222</v>
      </c>
      <c r="H322" s="31">
        <f>F322*D322</f>
        <v>1776</v>
      </c>
      <c r="I322" s="31">
        <v>1</v>
      </c>
      <c r="J322" s="31">
        <v>5</v>
      </c>
      <c r="K322" s="31">
        <f>I322*D322</f>
        <v>44.4</v>
      </c>
      <c r="L322" s="31">
        <f>J322*D322</f>
        <v>222</v>
      </c>
    </row>
    <row r="323" spans="1:13" s="32" customFormat="1" x14ac:dyDescent="0.25">
      <c r="A323" s="28">
        <v>107.2</v>
      </c>
      <c r="B323" s="36" t="s">
        <v>354</v>
      </c>
      <c r="C323" s="30" t="s">
        <v>8</v>
      </c>
      <c r="D323" s="31">
        <v>44.4</v>
      </c>
      <c r="E323" s="31">
        <v>5</v>
      </c>
      <c r="F323" s="31">
        <v>40</v>
      </c>
      <c r="G323" s="31">
        <f>E323*D323</f>
        <v>222</v>
      </c>
      <c r="H323" s="31">
        <f>F323*D323</f>
        <v>1776</v>
      </c>
      <c r="I323" s="31">
        <v>1</v>
      </c>
      <c r="J323" s="31">
        <v>5</v>
      </c>
      <c r="K323" s="31">
        <f>I323*D323</f>
        <v>44.4</v>
      </c>
      <c r="L323" s="31">
        <f>J323*D323</f>
        <v>222</v>
      </c>
    </row>
    <row r="324" spans="1:13" s="8" customFormat="1" x14ac:dyDescent="0.25">
      <c r="A324" s="14">
        <v>108</v>
      </c>
      <c r="B324" s="15" t="s">
        <v>104</v>
      </c>
      <c r="C324" s="16" t="s">
        <v>8</v>
      </c>
      <c r="D324" s="17">
        <v>36</v>
      </c>
      <c r="E324" s="17">
        <v>100</v>
      </c>
      <c r="F324" s="17">
        <v>800</v>
      </c>
      <c r="G324" s="17">
        <f>E324*D324</f>
        <v>3600</v>
      </c>
      <c r="H324" s="17">
        <f>F324*D324</f>
        <v>28800</v>
      </c>
      <c r="I324" s="17">
        <v>1</v>
      </c>
      <c r="J324" s="17">
        <v>100</v>
      </c>
      <c r="K324" s="17">
        <f>I324*D324</f>
        <v>36</v>
      </c>
      <c r="L324" s="17">
        <f>J324*D324</f>
        <v>3600</v>
      </c>
      <c r="M324" s="58">
        <f t="shared" ref="M324:M325" si="147">L324*1%</f>
        <v>36</v>
      </c>
    </row>
    <row r="325" spans="1:13" s="8" customFormat="1" x14ac:dyDescent="0.25">
      <c r="A325" s="14">
        <v>109</v>
      </c>
      <c r="B325" s="15" t="s">
        <v>182</v>
      </c>
      <c r="C325" s="16"/>
      <c r="D325" s="17"/>
      <c r="E325" s="17">
        <f t="shared" ref="E325:L325" si="148">SUM(E326:E329)</f>
        <v>2110</v>
      </c>
      <c r="F325" s="17">
        <f>SUM(F326:F329)</f>
        <v>16880</v>
      </c>
      <c r="G325" s="17">
        <f>SUM(G326:G329)</f>
        <v>21163.200000000001</v>
      </c>
      <c r="H325" s="17">
        <f>SUM(H326:H329)</f>
        <v>169305.60000000001</v>
      </c>
      <c r="I325" s="17">
        <f t="shared" si="148"/>
        <v>4</v>
      </c>
      <c r="J325" s="17">
        <f t="shared" si="148"/>
        <v>2110</v>
      </c>
      <c r="K325" s="17">
        <f t="shared" si="148"/>
        <v>89.759999999999991</v>
      </c>
      <c r="L325" s="17">
        <f t="shared" si="148"/>
        <v>21163.200000000001</v>
      </c>
      <c r="M325" s="58">
        <f t="shared" si="147"/>
        <v>211.63200000000001</v>
      </c>
    </row>
    <row r="326" spans="1:13" s="32" customFormat="1" x14ac:dyDescent="0.25">
      <c r="A326" s="28">
        <v>109.1</v>
      </c>
      <c r="B326" s="29" t="s">
        <v>249</v>
      </c>
      <c r="C326" s="30" t="s">
        <v>8</v>
      </c>
      <c r="D326" s="31">
        <v>14.399999999999999</v>
      </c>
      <c r="E326" s="31">
        <v>800</v>
      </c>
      <c r="F326" s="31">
        <v>6400</v>
      </c>
      <c r="G326" s="31">
        <f t="shared" ref="G326:G333" si="149">E326*D326</f>
        <v>11519.999999999998</v>
      </c>
      <c r="H326" s="31">
        <f t="shared" ref="H326:H333" si="150">F326*D326</f>
        <v>92159.999999999985</v>
      </c>
      <c r="I326" s="31">
        <v>1</v>
      </c>
      <c r="J326" s="31">
        <v>800</v>
      </c>
      <c r="K326" s="31">
        <f t="shared" ref="K326:K333" si="151">I326*D326</f>
        <v>14.399999999999999</v>
      </c>
      <c r="L326" s="31">
        <f t="shared" ref="L326:L333" si="152">J326*D326</f>
        <v>11519.999999999998</v>
      </c>
    </row>
    <row r="327" spans="1:13" s="32" customFormat="1" x14ac:dyDescent="0.25">
      <c r="A327" s="28">
        <v>109.2</v>
      </c>
      <c r="B327" s="29" t="s">
        <v>250</v>
      </c>
      <c r="C327" s="30" t="s">
        <v>8</v>
      </c>
      <c r="D327" s="31">
        <v>6</v>
      </c>
      <c r="E327" s="31">
        <v>930</v>
      </c>
      <c r="F327" s="31">
        <v>7440</v>
      </c>
      <c r="G327" s="31">
        <f t="shared" si="149"/>
        <v>5580</v>
      </c>
      <c r="H327" s="31">
        <f t="shared" si="150"/>
        <v>44640</v>
      </c>
      <c r="I327" s="31">
        <v>1</v>
      </c>
      <c r="J327" s="31">
        <v>930</v>
      </c>
      <c r="K327" s="31">
        <f t="shared" si="151"/>
        <v>6</v>
      </c>
      <c r="L327" s="31">
        <f t="shared" si="152"/>
        <v>5580</v>
      </c>
    </row>
    <row r="328" spans="1:13" s="32" customFormat="1" x14ac:dyDescent="0.25">
      <c r="A328" s="28">
        <v>109.3</v>
      </c>
      <c r="B328" s="29" t="s">
        <v>105</v>
      </c>
      <c r="C328" s="30" t="s">
        <v>8</v>
      </c>
      <c r="D328" s="31">
        <v>9.36</v>
      </c>
      <c r="E328" s="31">
        <v>370</v>
      </c>
      <c r="F328" s="31">
        <v>2960</v>
      </c>
      <c r="G328" s="31">
        <f t="shared" si="149"/>
        <v>3463.2</v>
      </c>
      <c r="H328" s="31">
        <f t="shared" si="150"/>
        <v>27705.599999999999</v>
      </c>
      <c r="I328" s="31">
        <v>1</v>
      </c>
      <c r="J328" s="31">
        <v>370</v>
      </c>
      <c r="K328" s="31">
        <f t="shared" si="151"/>
        <v>9.36</v>
      </c>
      <c r="L328" s="31">
        <f t="shared" si="152"/>
        <v>3463.2</v>
      </c>
    </row>
    <row r="329" spans="1:13" s="32" customFormat="1" x14ac:dyDescent="0.25">
      <c r="A329" s="28">
        <v>109.4</v>
      </c>
      <c r="B329" s="29" t="s">
        <v>221</v>
      </c>
      <c r="C329" s="30" t="s">
        <v>8</v>
      </c>
      <c r="D329" s="31">
        <v>60</v>
      </c>
      <c r="E329" s="31">
        <v>10</v>
      </c>
      <c r="F329" s="31">
        <v>80</v>
      </c>
      <c r="G329" s="31">
        <f t="shared" si="149"/>
        <v>600</v>
      </c>
      <c r="H329" s="31">
        <f t="shared" si="150"/>
        <v>4800</v>
      </c>
      <c r="I329" s="31">
        <v>1</v>
      </c>
      <c r="J329" s="31">
        <v>10</v>
      </c>
      <c r="K329" s="31">
        <f t="shared" si="151"/>
        <v>60</v>
      </c>
      <c r="L329" s="31">
        <f t="shared" si="152"/>
        <v>600</v>
      </c>
    </row>
    <row r="330" spans="1:13" s="8" customFormat="1" x14ac:dyDescent="0.25">
      <c r="A330" s="14">
        <v>110</v>
      </c>
      <c r="B330" s="15" t="s">
        <v>233</v>
      </c>
      <c r="C330" s="16" t="s">
        <v>8</v>
      </c>
      <c r="D330" s="17">
        <v>24</v>
      </c>
      <c r="E330" s="17">
        <v>25</v>
      </c>
      <c r="F330" s="17">
        <v>200</v>
      </c>
      <c r="G330" s="17">
        <f t="shared" si="149"/>
        <v>600</v>
      </c>
      <c r="H330" s="17">
        <f t="shared" si="150"/>
        <v>4800</v>
      </c>
      <c r="I330" s="17">
        <v>1</v>
      </c>
      <c r="J330" s="17">
        <v>25</v>
      </c>
      <c r="K330" s="17">
        <f t="shared" si="151"/>
        <v>24</v>
      </c>
      <c r="L330" s="17">
        <f t="shared" si="152"/>
        <v>600</v>
      </c>
      <c r="M330" s="58">
        <f t="shared" ref="M330:M334" si="153">L330*1%</f>
        <v>6</v>
      </c>
    </row>
    <row r="331" spans="1:13" s="8" customFormat="1" x14ac:dyDescent="0.25">
      <c r="A331" s="14">
        <v>111</v>
      </c>
      <c r="B331" s="15" t="s">
        <v>231</v>
      </c>
      <c r="C331" s="16" t="s">
        <v>8</v>
      </c>
      <c r="D331" s="17">
        <v>24</v>
      </c>
      <c r="E331" s="17">
        <v>210</v>
      </c>
      <c r="F331" s="17">
        <v>1680</v>
      </c>
      <c r="G331" s="17">
        <f t="shared" si="149"/>
        <v>5040</v>
      </c>
      <c r="H331" s="17">
        <f t="shared" si="150"/>
        <v>40320</v>
      </c>
      <c r="I331" s="17">
        <v>1</v>
      </c>
      <c r="J331" s="17">
        <v>210</v>
      </c>
      <c r="K331" s="17">
        <f t="shared" si="151"/>
        <v>24</v>
      </c>
      <c r="L331" s="17">
        <f t="shared" si="152"/>
        <v>5040</v>
      </c>
      <c r="M331" s="58">
        <f t="shared" si="153"/>
        <v>50.4</v>
      </c>
    </row>
    <row r="332" spans="1:13" s="8" customFormat="1" x14ac:dyDescent="0.25">
      <c r="A332" s="14">
        <v>112</v>
      </c>
      <c r="B332" s="15" t="s">
        <v>141</v>
      </c>
      <c r="C332" s="16" t="s">
        <v>8</v>
      </c>
      <c r="D332" s="17">
        <v>7.1999999999999993</v>
      </c>
      <c r="E332" s="17">
        <v>20</v>
      </c>
      <c r="F332" s="17">
        <v>160</v>
      </c>
      <c r="G332" s="17">
        <f t="shared" si="149"/>
        <v>144</v>
      </c>
      <c r="H332" s="17">
        <f t="shared" si="150"/>
        <v>1152</v>
      </c>
      <c r="I332" s="17">
        <v>1</v>
      </c>
      <c r="J332" s="17">
        <v>20</v>
      </c>
      <c r="K332" s="17">
        <f t="shared" si="151"/>
        <v>7.1999999999999993</v>
      </c>
      <c r="L332" s="17">
        <f t="shared" si="152"/>
        <v>144</v>
      </c>
      <c r="M332" s="58">
        <f t="shared" si="153"/>
        <v>1.44</v>
      </c>
    </row>
    <row r="333" spans="1:13" s="8" customFormat="1" x14ac:dyDescent="0.25">
      <c r="A333" s="14">
        <v>113</v>
      </c>
      <c r="B333" s="15" t="s">
        <v>142</v>
      </c>
      <c r="C333" s="16" t="s">
        <v>8</v>
      </c>
      <c r="D333" s="17">
        <v>420</v>
      </c>
      <c r="E333" s="17">
        <v>1</v>
      </c>
      <c r="F333" s="17">
        <v>8</v>
      </c>
      <c r="G333" s="17">
        <f t="shared" si="149"/>
        <v>420</v>
      </c>
      <c r="H333" s="17">
        <f t="shared" si="150"/>
        <v>3360</v>
      </c>
      <c r="I333" s="17">
        <v>1</v>
      </c>
      <c r="J333" s="17">
        <v>1</v>
      </c>
      <c r="K333" s="17">
        <f t="shared" si="151"/>
        <v>420</v>
      </c>
      <c r="L333" s="17">
        <f t="shared" si="152"/>
        <v>420</v>
      </c>
      <c r="M333" s="58">
        <f t="shared" si="153"/>
        <v>4.2</v>
      </c>
    </row>
    <row r="334" spans="1:13" s="8" customFormat="1" x14ac:dyDescent="0.25">
      <c r="A334" s="14">
        <v>114</v>
      </c>
      <c r="B334" s="15" t="s">
        <v>188</v>
      </c>
      <c r="C334" s="16"/>
      <c r="D334" s="17"/>
      <c r="E334" s="17">
        <f t="shared" ref="E334:L334" si="154">SUM(E335:E338)</f>
        <v>950</v>
      </c>
      <c r="F334" s="17">
        <f>SUM(F335:F338)</f>
        <v>7600</v>
      </c>
      <c r="G334" s="17">
        <f>SUM(G335:G338)</f>
        <v>4286.88</v>
      </c>
      <c r="H334" s="17">
        <f>SUM(H335:H338)</f>
        <v>34295.040000000001</v>
      </c>
      <c r="I334" s="17">
        <f t="shared" si="154"/>
        <v>4</v>
      </c>
      <c r="J334" s="17">
        <f t="shared" si="154"/>
        <v>950</v>
      </c>
      <c r="K334" s="17">
        <f t="shared" si="154"/>
        <v>17.423999999999999</v>
      </c>
      <c r="L334" s="17">
        <f t="shared" si="154"/>
        <v>4286.88</v>
      </c>
      <c r="M334" s="58">
        <f t="shared" si="153"/>
        <v>42.8688</v>
      </c>
    </row>
    <row r="335" spans="1:13" s="32" customFormat="1" x14ac:dyDescent="0.25">
      <c r="A335" s="44">
        <v>114.1</v>
      </c>
      <c r="B335" s="36" t="s">
        <v>189</v>
      </c>
      <c r="C335" s="30" t="s">
        <v>8</v>
      </c>
      <c r="D335" s="31">
        <v>4.6079999999999997</v>
      </c>
      <c r="E335" s="31">
        <v>170</v>
      </c>
      <c r="F335" s="31">
        <v>1360</v>
      </c>
      <c r="G335" s="31">
        <f t="shared" ref="G335:G353" si="155">E335*D335</f>
        <v>783.3599999999999</v>
      </c>
      <c r="H335" s="31">
        <f t="shared" ref="H335:H353" si="156">F335*D335</f>
        <v>6266.8799999999992</v>
      </c>
      <c r="I335" s="31">
        <v>1</v>
      </c>
      <c r="J335" s="31">
        <v>170</v>
      </c>
      <c r="K335" s="31">
        <f t="shared" ref="K335:K353" si="157">I335*D335</f>
        <v>4.6079999999999997</v>
      </c>
      <c r="L335" s="31">
        <f t="shared" ref="L335:L353" si="158">J335*D335</f>
        <v>783.3599999999999</v>
      </c>
    </row>
    <row r="336" spans="1:13" s="32" customFormat="1" x14ac:dyDescent="0.25">
      <c r="A336" s="44">
        <v>114.2</v>
      </c>
      <c r="B336" s="36" t="s">
        <v>187</v>
      </c>
      <c r="C336" s="30" t="s">
        <v>8</v>
      </c>
      <c r="D336" s="31">
        <v>4.6079999999999997</v>
      </c>
      <c r="E336" s="31">
        <v>190</v>
      </c>
      <c r="F336" s="31">
        <v>1520</v>
      </c>
      <c r="G336" s="31">
        <f t="shared" si="155"/>
        <v>875.52</v>
      </c>
      <c r="H336" s="31">
        <f t="shared" si="156"/>
        <v>7004.16</v>
      </c>
      <c r="I336" s="31">
        <v>1</v>
      </c>
      <c r="J336" s="31">
        <v>190</v>
      </c>
      <c r="K336" s="31">
        <f t="shared" si="157"/>
        <v>4.6079999999999997</v>
      </c>
      <c r="L336" s="31">
        <f t="shared" si="158"/>
        <v>875.52</v>
      </c>
    </row>
    <row r="337" spans="1:13" s="32" customFormat="1" x14ac:dyDescent="0.25">
      <c r="A337" s="44">
        <v>114.3</v>
      </c>
      <c r="B337" s="36" t="s">
        <v>190</v>
      </c>
      <c r="C337" s="30" t="s">
        <v>8</v>
      </c>
      <c r="D337" s="31">
        <v>4.6079999999999997</v>
      </c>
      <c r="E337" s="31">
        <v>500</v>
      </c>
      <c r="F337" s="31">
        <v>4000</v>
      </c>
      <c r="G337" s="31">
        <f t="shared" si="155"/>
        <v>2304</v>
      </c>
      <c r="H337" s="31">
        <f t="shared" si="156"/>
        <v>18432</v>
      </c>
      <c r="I337" s="31">
        <v>1</v>
      </c>
      <c r="J337" s="31">
        <v>500</v>
      </c>
      <c r="K337" s="31">
        <f t="shared" si="157"/>
        <v>4.6079999999999997</v>
      </c>
      <c r="L337" s="31">
        <f t="shared" si="158"/>
        <v>2304</v>
      </c>
    </row>
    <row r="338" spans="1:13" s="32" customFormat="1" x14ac:dyDescent="0.25">
      <c r="A338" s="44">
        <v>114.4</v>
      </c>
      <c r="B338" s="36" t="s">
        <v>191</v>
      </c>
      <c r="C338" s="30" t="s">
        <v>8</v>
      </c>
      <c r="D338" s="31">
        <v>3.5999999999999996</v>
      </c>
      <c r="E338" s="31">
        <v>90</v>
      </c>
      <c r="F338" s="31">
        <v>720</v>
      </c>
      <c r="G338" s="31">
        <f t="shared" si="155"/>
        <v>323.99999999999994</v>
      </c>
      <c r="H338" s="31">
        <f t="shared" si="156"/>
        <v>2591.9999999999995</v>
      </c>
      <c r="I338" s="31">
        <v>1</v>
      </c>
      <c r="J338" s="31">
        <v>90</v>
      </c>
      <c r="K338" s="31">
        <f t="shared" si="157"/>
        <v>3.5999999999999996</v>
      </c>
      <c r="L338" s="31">
        <f t="shared" si="158"/>
        <v>323.99999999999994</v>
      </c>
    </row>
    <row r="339" spans="1:13" s="8" customFormat="1" x14ac:dyDescent="0.25">
      <c r="A339" s="14">
        <v>115</v>
      </c>
      <c r="B339" s="15" t="s">
        <v>197</v>
      </c>
      <c r="C339" s="16" t="s">
        <v>8</v>
      </c>
      <c r="D339" s="17">
        <v>1.7999999999999998</v>
      </c>
      <c r="E339" s="17">
        <v>100</v>
      </c>
      <c r="F339" s="17">
        <v>800</v>
      </c>
      <c r="G339" s="17">
        <f t="shared" si="155"/>
        <v>179.99999999999997</v>
      </c>
      <c r="H339" s="17">
        <f t="shared" si="156"/>
        <v>1439.9999999999998</v>
      </c>
      <c r="I339" s="17">
        <v>1</v>
      </c>
      <c r="J339" s="17">
        <v>100</v>
      </c>
      <c r="K339" s="17">
        <f t="shared" si="157"/>
        <v>1.7999999999999998</v>
      </c>
      <c r="L339" s="17">
        <f t="shared" si="158"/>
        <v>179.99999999999997</v>
      </c>
      <c r="M339" s="58">
        <f t="shared" ref="M339:M354" si="159">L339*1%</f>
        <v>1.7999999999999998</v>
      </c>
    </row>
    <row r="340" spans="1:13" s="8" customFormat="1" x14ac:dyDescent="0.25">
      <c r="A340" s="14">
        <v>116</v>
      </c>
      <c r="B340" s="22" t="s">
        <v>111</v>
      </c>
      <c r="C340" s="16" t="s">
        <v>34</v>
      </c>
      <c r="D340" s="17">
        <v>600</v>
      </c>
      <c r="E340" s="17">
        <v>1</v>
      </c>
      <c r="F340" s="17">
        <v>8</v>
      </c>
      <c r="G340" s="17">
        <f t="shared" si="155"/>
        <v>600</v>
      </c>
      <c r="H340" s="17">
        <f t="shared" si="156"/>
        <v>4800</v>
      </c>
      <c r="I340" s="17">
        <v>1</v>
      </c>
      <c r="J340" s="17">
        <v>1</v>
      </c>
      <c r="K340" s="17">
        <f t="shared" si="157"/>
        <v>600</v>
      </c>
      <c r="L340" s="17">
        <f t="shared" si="158"/>
        <v>600</v>
      </c>
      <c r="M340" s="58">
        <f t="shared" si="159"/>
        <v>6</v>
      </c>
    </row>
    <row r="341" spans="1:13" s="8" customFormat="1" x14ac:dyDescent="0.25">
      <c r="A341" s="14">
        <v>117</v>
      </c>
      <c r="B341" s="22" t="s">
        <v>108</v>
      </c>
      <c r="C341" s="16" t="s">
        <v>8</v>
      </c>
      <c r="D341" s="17">
        <v>90</v>
      </c>
      <c r="E341" s="17">
        <v>12</v>
      </c>
      <c r="F341" s="17">
        <v>96</v>
      </c>
      <c r="G341" s="17">
        <f t="shared" si="155"/>
        <v>1080</v>
      </c>
      <c r="H341" s="17">
        <f t="shared" si="156"/>
        <v>8640</v>
      </c>
      <c r="I341" s="17">
        <v>1</v>
      </c>
      <c r="J341" s="17">
        <v>12</v>
      </c>
      <c r="K341" s="17">
        <f t="shared" si="157"/>
        <v>90</v>
      </c>
      <c r="L341" s="17">
        <f t="shared" si="158"/>
        <v>1080</v>
      </c>
      <c r="M341" s="58">
        <f t="shared" si="159"/>
        <v>10.8</v>
      </c>
    </row>
    <row r="342" spans="1:13" s="8" customFormat="1" x14ac:dyDescent="0.25">
      <c r="A342" s="14">
        <v>118</v>
      </c>
      <c r="B342" s="22" t="s">
        <v>446</v>
      </c>
      <c r="C342" s="16" t="s">
        <v>8</v>
      </c>
      <c r="D342" s="17">
        <v>300</v>
      </c>
      <c r="E342" s="17">
        <v>2</v>
      </c>
      <c r="F342" s="17">
        <v>16</v>
      </c>
      <c r="G342" s="17">
        <f t="shared" si="155"/>
        <v>600</v>
      </c>
      <c r="H342" s="17">
        <f t="shared" si="156"/>
        <v>4800</v>
      </c>
      <c r="I342" s="17">
        <v>1</v>
      </c>
      <c r="J342" s="17">
        <v>2</v>
      </c>
      <c r="K342" s="17">
        <f t="shared" si="157"/>
        <v>300</v>
      </c>
      <c r="L342" s="17">
        <f t="shared" si="158"/>
        <v>600</v>
      </c>
      <c r="M342" s="58">
        <f t="shared" si="159"/>
        <v>6</v>
      </c>
    </row>
    <row r="343" spans="1:13" s="8" customFormat="1" x14ac:dyDescent="0.25">
      <c r="A343" s="14">
        <v>119</v>
      </c>
      <c r="B343" s="22" t="s">
        <v>198</v>
      </c>
      <c r="C343" s="16" t="s">
        <v>8</v>
      </c>
      <c r="D343" s="17">
        <v>180</v>
      </c>
      <c r="E343" s="17">
        <v>10</v>
      </c>
      <c r="F343" s="17">
        <v>80</v>
      </c>
      <c r="G343" s="17">
        <f t="shared" si="155"/>
        <v>1800</v>
      </c>
      <c r="H343" s="17">
        <f t="shared" si="156"/>
        <v>14400</v>
      </c>
      <c r="I343" s="17">
        <v>1</v>
      </c>
      <c r="J343" s="17">
        <v>10</v>
      </c>
      <c r="K343" s="17">
        <f t="shared" si="157"/>
        <v>180</v>
      </c>
      <c r="L343" s="17">
        <f t="shared" si="158"/>
        <v>1800</v>
      </c>
      <c r="M343" s="58">
        <f t="shared" si="159"/>
        <v>18</v>
      </c>
    </row>
    <row r="344" spans="1:13" s="8" customFormat="1" x14ac:dyDescent="0.25">
      <c r="A344" s="14">
        <v>120</v>
      </c>
      <c r="B344" s="15" t="s">
        <v>355</v>
      </c>
      <c r="C344" s="16" t="s">
        <v>8</v>
      </c>
      <c r="D344" s="17">
        <v>12.852</v>
      </c>
      <c r="E344" s="17">
        <v>100</v>
      </c>
      <c r="F344" s="17">
        <v>800</v>
      </c>
      <c r="G344" s="17">
        <f t="shared" si="155"/>
        <v>1285.2</v>
      </c>
      <c r="H344" s="17">
        <f t="shared" si="156"/>
        <v>10281.6</v>
      </c>
      <c r="I344" s="17">
        <v>1</v>
      </c>
      <c r="J344" s="17">
        <v>100</v>
      </c>
      <c r="K344" s="17">
        <f t="shared" si="157"/>
        <v>12.852</v>
      </c>
      <c r="L344" s="17">
        <f t="shared" si="158"/>
        <v>1285.2</v>
      </c>
      <c r="M344" s="58">
        <f t="shared" si="159"/>
        <v>12.852</v>
      </c>
    </row>
    <row r="345" spans="1:13" s="8" customFormat="1" x14ac:dyDescent="0.25">
      <c r="A345" s="14">
        <v>121</v>
      </c>
      <c r="B345" s="15" t="s">
        <v>447</v>
      </c>
      <c r="C345" s="16" t="s">
        <v>35</v>
      </c>
      <c r="D345" s="17">
        <v>636</v>
      </c>
      <c r="E345" s="17">
        <v>1</v>
      </c>
      <c r="F345" s="17">
        <v>8</v>
      </c>
      <c r="G345" s="17">
        <f t="shared" si="155"/>
        <v>636</v>
      </c>
      <c r="H345" s="17">
        <f t="shared" si="156"/>
        <v>5088</v>
      </c>
      <c r="I345" s="17">
        <v>1</v>
      </c>
      <c r="J345" s="17">
        <v>1</v>
      </c>
      <c r="K345" s="17">
        <f t="shared" si="157"/>
        <v>636</v>
      </c>
      <c r="L345" s="17">
        <f t="shared" si="158"/>
        <v>636</v>
      </c>
      <c r="M345" s="58">
        <f t="shared" si="159"/>
        <v>6.36</v>
      </c>
    </row>
    <row r="346" spans="1:13" s="8" customFormat="1" x14ac:dyDescent="0.25">
      <c r="A346" s="14">
        <v>122</v>
      </c>
      <c r="B346" s="15" t="s">
        <v>448</v>
      </c>
      <c r="C346" s="16" t="s">
        <v>8</v>
      </c>
      <c r="D346" s="17">
        <v>12</v>
      </c>
      <c r="E346" s="17">
        <v>10</v>
      </c>
      <c r="F346" s="17">
        <v>80</v>
      </c>
      <c r="G346" s="17">
        <f t="shared" si="155"/>
        <v>120</v>
      </c>
      <c r="H346" s="17">
        <f t="shared" si="156"/>
        <v>960</v>
      </c>
      <c r="I346" s="17">
        <v>1</v>
      </c>
      <c r="J346" s="17">
        <v>10</v>
      </c>
      <c r="K346" s="17">
        <f t="shared" si="157"/>
        <v>12</v>
      </c>
      <c r="L346" s="17">
        <f t="shared" si="158"/>
        <v>120</v>
      </c>
      <c r="M346" s="58">
        <f t="shared" si="159"/>
        <v>1.2</v>
      </c>
    </row>
    <row r="347" spans="1:13" s="8" customFormat="1" x14ac:dyDescent="0.25">
      <c r="A347" s="14">
        <v>123</v>
      </c>
      <c r="B347" s="15" t="s">
        <v>449</v>
      </c>
      <c r="C347" s="16" t="s">
        <v>8</v>
      </c>
      <c r="D347" s="17">
        <v>660</v>
      </c>
      <c r="E347" s="17">
        <v>1</v>
      </c>
      <c r="F347" s="17">
        <v>8</v>
      </c>
      <c r="G347" s="17">
        <f t="shared" si="155"/>
        <v>660</v>
      </c>
      <c r="H347" s="17">
        <f t="shared" si="156"/>
        <v>5280</v>
      </c>
      <c r="I347" s="17">
        <v>1</v>
      </c>
      <c r="J347" s="17">
        <v>1</v>
      </c>
      <c r="K347" s="17">
        <f t="shared" si="157"/>
        <v>660</v>
      </c>
      <c r="L347" s="17">
        <f t="shared" si="158"/>
        <v>660</v>
      </c>
      <c r="M347" s="58">
        <f t="shared" si="159"/>
        <v>6.6000000000000005</v>
      </c>
    </row>
    <row r="348" spans="1:13" s="8" customFormat="1" x14ac:dyDescent="0.25">
      <c r="A348" s="14">
        <v>124</v>
      </c>
      <c r="B348" s="15" t="s">
        <v>222</v>
      </c>
      <c r="C348" s="16" t="s">
        <v>8</v>
      </c>
      <c r="D348" s="17">
        <v>18</v>
      </c>
      <c r="E348" s="17">
        <v>10</v>
      </c>
      <c r="F348" s="17">
        <v>80</v>
      </c>
      <c r="G348" s="17">
        <f t="shared" si="155"/>
        <v>180</v>
      </c>
      <c r="H348" s="17">
        <f t="shared" si="156"/>
        <v>1440</v>
      </c>
      <c r="I348" s="17">
        <v>1</v>
      </c>
      <c r="J348" s="17">
        <v>10</v>
      </c>
      <c r="K348" s="17">
        <f t="shared" si="157"/>
        <v>18</v>
      </c>
      <c r="L348" s="17">
        <f t="shared" si="158"/>
        <v>180</v>
      </c>
      <c r="M348" s="58">
        <f t="shared" si="159"/>
        <v>1.8</v>
      </c>
    </row>
    <row r="349" spans="1:13" s="8" customFormat="1" x14ac:dyDescent="0.25">
      <c r="A349" s="24">
        <v>125</v>
      </c>
      <c r="B349" s="15" t="s">
        <v>118</v>
      </c>
      <c r="C349" s="16" t="s">
        <v>8</v>
      </c>
      <c r="D349" s="17">
        <v>2.4</v>
      </c>
      <c r="E349" s="17">
        <v>475</v>
      </c>
      <c r="F349" s="17">
        <v>3800</v>
      </c>
      <c r="G349" s="17">
        <f t="shared" si="155"/>
        <v>1140</v>
      </c>
      <c r="H349" s="17">
        <f t="shared" si="156"/>
        <v>9120</v>
      </c>
      <c r="I349" s="17">
        <v>1</v>
      </c>
      <c r="J349" s="17">
        <v>475</v>
      </c>
      <c r="K349" s="17">
        <f t="shared" si="157"/>
        <v>2.4</v>
      </c>
      <c r="L349" s="17">
        <f t="shared" si="158"/>
        <v>1140</v>
      </c>
      <c r="M349" s="58">
        <f t="shared" si="159"/>
        <v>11.4</v>
      </c>
    </row>
    <row r="350" spans="1:13" s="8" customFormat="1" x14ac:dyDescent="0.25">
      <c r="A350" s="14">
        <v>126</v>
      </c>
      <c r="B350" s="22" t="s">
        <v>360</v>
      </c>
      <c r="C350" s="16" t="s">
        <v>8</v>
      </c>
      <c r="D350" s="17">
        <v>3.5999999999999996</v>
      </c>
      <c r="E350" s="17">
        <v>50</v>
      </c>
      <c r="F350" s="17">
        <v>400</v>
      </c>
      <c r="G350" s="17">
        <f t="shared" si="155"/>
        <v>179.99999999999997</v>
      </c>
      <c r="H350" s="17">
        <f t="shared" si="156"/>
        <v>1439.9999999999998</v>
      </c>
      <c r="I350" s="17">
        <v>1</v>
      </c>
      <c r="J350" s="17">
        <v>50</v>
      </c>
      <c r="K350" s="17">
        <f t="shared" si="157"/>
        <v>3.5999999999999996</v>
      </c>
      <c r="L350" s="17">
        <f t="shared" si="158"/>
        <v>179.99999999999997</v>
      </c>
      <c r="M350" s="58">
        <f t="shared" si="159"/>
        <v>1.7999999999999998</v>
      </c>
    </row>
    <row r="351" spans="1:13" s="8" customFormat="1" x14ac:dyDescent="0.25">
      <c r="A351" s="14">
        <v>127</v>
      </c>
      <c r="B351" s="22" t="s">
        <v>361</v>
      </c>
      <c r="C351" s="16" t="s">
        <v>8</v>
      </c>
      <c r="D351" s="17">
        <v>6</v>
      </c>
      <c r="E351" s="17">
        <v>20</v>
      </c>
      <c r="F351" s="17">
        <v>160</v>
      </c>
      <c r="G351" s="17">
        <f t="shared" si="155"/>
        <v>120</v>
      </c>
      <c r="H351" s="17">
        <f t="shared" si="156"/>
        <v>960</v>
      </c>
      <c r="I351" s="17">
        <v>1</v>
      </c>
      <c r="J351" s="17">
        <v>20</v>
      </c>
      <c r="K351" s="17">
        <f t="shared" si="157"/>
        <v>6</v>
      </c>
      <c r="L351" s="17">
        <f t="shared" si="158"/>
        <v>120</v>
      </c>
      <c r="M351" s="58">
        <f t="shared" si="159"/>
        <v>1.2</v>
      </c>
    </row>
    <row r="352" spans="1:13" s="8" customFormat="1" x14ac:dyDescent="0.25">
      <c r="A352" s="14">
        <v>128</v>
      </c>
      <c r="B352" s="15" t="s">
        <v>245</v>
      </c>
      <c r="C352" s="16" t="s">
        <v>8</v>
      </c>
      <c r="D352" s="17">
        <v>10.799999999999999</v>
      </c>
      <c r="E352" s="17">
        <v>100</v>
      </c>
      <c r="F352" s="17">
        <v>800</v>
      </c>
      <c r="G352" s="17">
        <f t="shared" si="155"/>
        <v>1080</v>
      </c>
      <c r="H352" s="17">
        <f t="shared" si="156"/>
        <v>8640</v>
      </c>
      <c r="I352" s="17">
        <v>1</v>
      </c>
      <c r="J352" s="17">
        <v>100</v>
      </c>
      <c r="K352" s="17">
        <f t="shared" si="157"/>
        <v>10.799999999999999</v>
      </c>
      <c r="L352" s="17">
        <f t="shared" si="158"/>
        <v>1080</v>
      </c>
      <c r="M352" s="58">
        <f t="shared" si="159"/>
        <v>10.8</v>
      </c>
    </row>
    <row r="353" spans="1:13" s="8" customFormat="1" x14ac:dyDescent="0.25">
      <c r="A353" s="14">
        <v>129</v>
      </c>
      <c r="B353" s="15" t="s">
        <v>246</v>
      </c>
      <c r="C353" s="16" t="s">
        <v>8</v>
      </c>
      <c r="D353" s="17">
        <v>18</v>
      </c>
      <c r="E353" s="17">
        <v>200</v>
      </c>
      <c r="F353" s="17">
        <v>1600</v>
      </c>
      <c r="G353" s="17">
        <f t="shared" si="155"/>
        <v>3600</v>
      </c>
      <c r="H353" s="17">
        <f t="shared" si="156"/>
        <v>28800</v>
      </c>
      <c r="I353" s="17">
        <v>1</v>
      </c>
      <c r="J353" s="17">
        <v>200</v>
      </c>
      <c r="K353" s="17">
        <f t="shared" si="157"/>
        <v>18</v>
      </c>
      <c r="L353" s="17">
        <f t="shared" si="158"/>
        <v>3600</v>
      </c>
      <c r="M353" s="58">
        <f t="shared" si="159"/>
        <v>36</v>
      </c>
    </row>
    <row r="354" spans="1:13" s="8" customFormat="1" x14ac:dyDescent="0.25">
      <c r="A354" s="14">
        <v>130</v>
      </c>
      <c r="B354" s="15" t="s">
        <v>130</v>
      </c>
      <c r="C354" s="16"/>
      <c r="D354" s="17"/>
      <c r="E354" s="17">
        <f t="shared" ref="E354:L354" si="160">SUM(E355:E357)</f>
        <v>329</v>
      </c>
      <c r="F354" s="17">
        <f>SUM(F355:F357)</f>
        <v>2632</v>
      </c>
      <c r="G354" s="17">
        <f>SUM(G355:G357)</f>
        <v>3114</v>
      </c>
      <c r="H354" s="17">
        <f>SUM(H355:H357)</f>
        <v>24912</v>
      </c>
      <c r="I354" s="17">
        <f t="shared" si="160"/>
        <v>3</v>
      </c>
      <c r="J354" s="17">
        <f t="shared" si="160"/>
        <v>329</v>
      </c>
      <c r="K354" s="17">
        <f t="shared" si="160"/>
        <v>76.2</v>
      </c>
      <c r="L354" s="17">
        <f t="shared" si="160"/>
        <v>3114</v>
      </c>
      <c r="M354" s="58">
        <f t="shared" si="159"/>
        <v>31.14</v>
      </c>
    </row>
    <row r="355" spans="1:13" s="32" customFormat="1" x14ac:dyDescent="0.25">
      <c r="A355" s="44">
        <v>130.1</v>
      </c>
      <c r="B355" s="29" t="s">
        <v>131</v>
      </c>
      <c r="C355" s="30" t="s">
        <v>8</v>
      </c>
      <c r="D355" s="31">
        <v>7.8</v>
      </c>
      <c r="E355" s="31">
        <v>300</v>
      </c>
      <c r="F355" s="31">
        <v>2400</v>
      </c>
      <c r="G355" s="31">
        <f t="shared" ref="G355:G362" si="161">E355*D355</f>
        <v>2340</v>
      </c>
      <c r="H355" s="31">
        <f t="shared" ref="H355:H362" si="162">F355*D355</f>
        <v>18720</v>
      </c>
      <c r="I355" s="31">
        <v>1</v>
      </c>
      <c r="J355" s="31">
        <v>300</v>
      </c>
      <c r="K355" s="31">
        <f t="shared" ref="K355:K362" si="163">I355*D355</f>
        <v>7.8</v>
      </c>
      <c r="L355" s="31">
        <f t="shared" ref="L355:L362" si="164">J355*D355</f>
        <v>2340</v>
      </c>
    </row>
    <row r="356" spans="1:13" s="32" customFormat="1" x14ac:dyDescent="0.25">
      <c r="A356" s="44">
        <v>130.19999999999999</v>
      </c>
      <c r="B356" s="29" t="s">
        <v>140</v>
      </c>
      <c r="C356" s="30" t="s">
        <v>8</v>
      </c>
      <c r="D356" s="31">
        <v>14.399999999999999</v>
      </c>
      <c r="E356" s="31">
        <v>20</v>
      </c>
      <c r="F356" s="31">
        <v>160</v>
      </c>
      <c r="G356" s="31">
        <f t="shared" si="161"/>
        <v>288</v>
      </c>
      <c r="H356" s="31">
        <f t="shared" si="162"/>
        <v>2304</v>
      </c>
      <c r="I356" s="31">
        <v>1</v>
      </c>
      <c r="J356" s="31">
        <v>20</v>
      </c>
      <c r="K356" s="31">
        <f t="shared" si="163"/>
        <v>14.399999999999999</v>
      </c>
      <c r="L356" s="31">
        <f t="shared" si="164"/>
        <v>288</v>
      </c>
    </row>
    <row r="357" spans="1:13" s="32" customFormat="1" x14ac:dyDescent="0.25">
      <c r="A357" s="44">
        <v>130.30000000000001</v>
      </c>
      <c r="B357" s="29" t="s">
        <v>112</v>
      </c>
      <c r="C357" s="30" t="s">
        <v>8</v>
      </c>
      <c r="D357" s="31">
        <v>54</v>
      </c>
      <c r="E357" s="31">
        <v>9</v>
      </c>
      <c r="F357" s="31">
        <v>72</v>
      </c>
      <c r="G357" s="31">
        <f t="shared" si="161"/>
        <v>486</v>
      </c>
      <c r="H357" s="31">
        <f t="shared" si="162"/>
        <v>3888</v>
      </c>
      <c r="I357" s="31">
        <v>1</v>
      </c>
      <c r="J357" s="31">
        <v>9</v>
      </c>
      <c r="K357" s="31">
        <f t="shared" si="163"/>
        <v>54</v>
      </c>
      <c r="L357" s="31">
        <f t="shared" si="164"/>
        <v>486</v>
      </c>
    </row>
    <row r="358" spans="1:13" s="8" customFormat="1" x14ac:dyDescent="0.25">
      <c r="A358" s="14">
        <v>131</v>
      </c>
      <c r="B358" s="15" t="s">
        <v>129</v>
      </c>
      <c r="C358" s="16" t="s">
        <v>8</v>
      </c>
      <c r="D358" s="17">
        <v>0.6</v>
      </c>
      <c r="E358" s="17">
        <v>1600</v>
      </c>
      <c r="F358" s="17">
        <v>12800</v>
      </c>
      <c r="G358" s="17">
        <f t="shared" si="161"/>
        <v>960</v>
      </c>
      <c r="H358" s="17">
        <f t="shared" si="162"/>
        <v>7680</v>
      </c>
      <c r="I358" s="17">
        <v>1</v>
      </c>
      <c r="J358" s="17">
        <v>1600</v>
      </c>
      <c r="K358" s="17">
        <f t="shared" si="163"/>
        <v>0.6</v>
      </c>
      <c r="L358" s="17">
        <f t="shared" si="164"/>
        <v>960</v>
      </c>
      <c r="M358" s="58">
        <f t="shared" ref="M358:M363" si="165">L358*1%</f>
        <v>9.6</v>
      </c>
    </row>
    <row r="359" spans="1:13" s="8" customFormat="1" x14ac:dyDescent="0.25">
      <c r="A359" s="14">
        <v>132</v>
      </c>
      <c r="B359" s="15" t="s">
        <v>234</v>
      </c>
      <c r="C359" s="16" t="s">
        <v>8</v>
      </c>
      <c r="D359" s="17">
        <v>30</v>
      </c>
      <c r="E359" s="17">
        <v>30</v>
      </c>
      <c r="F359" s="17">
        <v>240</v>
      </c>
      <c r="G359" s="17">
        <f t="shared" si="161"/>
        <v>900</v>
      </c>
      <c r="H359" s="17">
        <f t="shared" si="162"/>
        <v>7200</v>
      </c>
      <c r="I359" s="17">
        <v>1</v>
      </c>
      <c r="J359" s="17">
        <v>30</v>
      </c>
      <c r="K359" s="17">
        <f t="shared" si="163"/>
        <v>30</v>
      </c>
      <c r="L359" s="17">
        <f t="shared" si="164"/>
        <v>900</v>
      </c>
      <c r="M359" s="58">
        <f t="shared" si="165"/>
        <v>9</v>
      </c>
    </row>
    <row r="360" spans="1:13" s="8" customFormat="1" x14ac:dyDescent="0.25">
      <c r="A360" s="14">
        <v>133</v>
      </c>
      <c r="B360" s="15" t="s">
        <v>257</v>
      </c>
      <c r="C360" s="16" t="s">
        <v>8</v>
      </c>
      <c r="D360" s="17">
        <v>3.5999999999999996</v>
      </c>
      <c r="E360" s="17">
        <v>300</v>
      </c>
      <c r="F360" s="17">
        <v>2400</v>
      </c>
      <c r="G360" s="17">
        <f t="shared" si="161"/>
        <v>1080</v>
      </c>
      <c r="H360" s="17">
        <f t="shared" si="162"/>
        <v>8640</v>
      </c>
      <c r="I360" s="17">
        <v>1</v>
      </c>
      <c r="J360" s="17">
        <v>300</v>
      </c>
      <c r="K360" s="17">
        <f t="shared" si="163"/>
        <v>3.5999999999999996</v>
      </c>
      <c r="L360" s="17">
        <f t="shared" si="164"/>
        <v>1080</v>
      </c>
      <c r="M360" s="58">
        <f t="shared" si="165"/>
        <v>10.8</v>
      </c>
    </row>
    <row r="361" spans="1:13" s="8" customFormat="1" x14ac:dyDescent="0.25">
      <c r="A361" s="14">
        <v>134</v>
      </c>
      <c r="B361" s="15" t="s">
        <v>235</v>
      </c>
      <c r="C361" s="16" t="s">
        <v>8</v>
      </c>
      <c r="D361" s="17">
        <v>21.599999999999998</v>
      </c>
      <c r="E361" s="17">
        <v>230</v>
      </c>
      <c r="F361" s="17">
        <v>1840</v>
      </c>
      <c r="G361" s="17">
        <f t="shared" si="161"/>
        <v>4967.9999999999991</v>
      </c>
      <c r="H361" s="17">
        <f t="shared" si="162"/>
        <v>39743.999999999993</v>
      </c>
      <c r="I361" s="17">
        <v>1</v>
      </c>
      <c r="J361" s="17">
        <v>230</v>
      </c>
      <c r="K361" s="17">
        <f t="shared" si="163"/>
        <v>21.599999999999998</v>
      </c>
      <c r="L361" s="17">
        <f t="shared" si="164"/>
        <v>4967.9999999999991</v>
      </c>
      <c r="M361" s="58">
        <f t="shared" si="165"/>
        <v>49.679999999999993</v>
      </c>
    </row>
    <row r="362" spans="1:13" s="8" customFormat="1" x14ac:dyDescent="0.25">
      <c r="A362" s="14">
        <v>135</v>
      </c>
      <c r="B362" s="15" t="s">
        <v>128</v>
      </c>
      <c r="C362" s="16" t="s">
        <v>8</v>
      </c>
      <c r="D362" s="17">
        <v>5.3999999999999995</v>
      </c>
      <c r="E362" s="17">
        <v>100</v>
      </c>
      <c r="F362" s="17">
        <v>800</v>
      </c>
      <c r="G362" s="17">
        <f t="shared" si="161"/>
        <v>540</v>
      </c>
      <c r="H362" s="17">
        <f t="shared" si="162"/>
        <v>4320</v>
      </c>
      <c r="I362" s="17">
        <v>1</v>
      </c>
      <c r="J362" s="17">
        <v>100</v>
      </c>
      <c r="K362" s="17">
        <f t="shared" si="163"/>
        <v>5.3999999999999995</v>
      </c>
      <c r="L362" s="17">
        <f t="shared" si="164"/>
        <v>540</v>
      </c>
      <c r="M362" s="58">
        <f t="shared" si="165"/>
        <v>5.4</v>
      </c>
    </row>
    <row r="363" spans="1:13" s="8" customFormat="1" x14ac:dyDescent="0.25">
      <c r="A363" s="14">
        <v>136</v>
      </c>
      <c r="B363" s="15" t="s">
        <v>109</v>
      </c>
      <c r="C363" s="16"/>
      <c r="D363" s="17"/>
      <c r="E363" s="17">
        <f t="shared" ref="E363:L363" si="166">SUM(E364:E368)</f>
        <v>147</v>
      </c>
      <c r="F363" s="17">
        <f>SUM(F364:F368)</f>
        <v>1176</v>
      </c>
      <c r="G363" s="17">
        <f>SUM(G364:G368)</f>
        <v>5837.52</v>
      </c>
      <c r="H363" s="17">
        <f>SUM(H364:H368)</f>
        <v>46700.160000000003</v>
      </c>
      <c r="I363" s="17">
        <f t="shared" si="166"/>
        <v>5</v>
      </c>
      <c r="J363" s="17">
        <f t="shared" si="166"/>
        <v>147</v>
      </c>
      <c r="K363" s="17">
        <f t="shared" si="166"/>
        <v>264.96000000000004</v>
      </c>
      <c r="L363" s="17">
        <f t="shared" si="166"/>
        <v>5837.52</v>
      </c>
      <c r="M363" s="58">
        <f t="shared" si="165"/>
        <v>58.375200000000007</v>
      </c>
    </row>
    <row r="364" spans="1:13" s="32" customFormat="1" x14ac:dyDescent="0.25">
      <c r="A364" s="44">
        <v>136.1</v>
      </c>
      <c r="B364" s="29" t="s">
        <v>232</v>
      </c>
      <c r="C364" s="30" t="s">
        <v>365</v>
      </c>
      <c r="D364" s="31">
        <v>38.159999999999997</v>
      </c>
      <c r="E364" s="31">
        <v>22</v>
      </c>
      <c r="F364" s="31">
        <v>176</v>
      </c>
      <c r="G364" s="31">
        <f t="shared" ref="G364:G369" si="167">E364*D364</f>
        <v>839.52</v>
      </c>
      <c r="H364" s="31">
        <f t="shared" ref="H364:H369" si="168">F364*D364</f>
        <v>6716.16</v>
      </c>
      <c r="I364" s="31">
        <v>1</v>
      </c>
      <c r="J364" s="31">
        <v>22</v>
      </c>
      <c r="K364" s="31">
        <f t="shared" ref="K364:K369" si="169">I364*D364</f>
        <v>38.159999999999997</v>
      </c>
      <c r="L364" s="31">
        <f t="shared" ref="L364:L369" si="170">J364*D364</f>
        <v>839.52</v>
      </c>
    </row>
    <row r="365" spans="1:13" s="32" customFormat="1" x14ac:dyDescent="0.25">
      <c r="A365" s="44">
        <v>136.19999999999999</v>
      </c>
      <c r="B365" s="43" t="s">
        <v>370</v>
      </c>
      <c r="C365" s="30" t="s">
        <v>371</v>
      </c>
      <c r="D365" s="31">
        <v>102</v>
      </c>
      <c r="E365" s="31">
        <v>5</v>
      </c>
      <c r="F365" s="31">
        <v>40</v>
      </c>
      <c r="G365" s="31">
        <f t="shared" si="167"/>
        <v>510</v>
      </c>
      <c r="H365" s="31">
        <f t="shared" si="168"/>
        <v>4080</v>
      </c>
      <c r="I365" s="31">
        <v>1</v>
      </c>
      <c r="J365" s="31">
        <v>5</v>
      </c>
      <c r="K365" s="31">
        <f t="shared" si="169"/>
        <v>102</v>
      </c>
      <c r="L365" s="31">
        <f t="shared" si="170"/>
        <v>510</v>
      </c>
    </row>
    <row r="366" spans="1:13" s="32" customFormat="1" x14ac:dyDescent="0.25">
      <c r="A366" s="44">
        <v>136.30000000000001</v>
      </c>
      <c r="B366" s="36" t="s">
        <v>232</v>
      </c>
      <c r="C366" s="30" t="s">
        <v>115</v>
      </c>
      <c r="D366" s="31">
        <v>50.4</v>
      </c>
      <c r="E366" s="31">
        <v>10</v>
      </c>
      <c r="F366" s="31">
        <v>80</v>
      </c>
      <c r="G366" s="31">
        <f t="shared" si="167"/>
        <v>504</v>
      </c>
      <c r="H366" s="31">
        <f t="shared" si="168"/>
        <v>4032</v>
      </c>
      <c r="I366" s="31">
        <v>1</v>
      </c>
      <c r="J366" s="31">
        <v>10</v>
      </c>
      <c r="K366" s="31">
        <f t="shared" si="169"/>
        <v>50.4</v>
      </c>
      <c r="L366" s="31">
        <f t="shared" si="170"/>
        <v>504</v>
      </c>
    </row>
    <row r="367" spans="1:13" s="32" customFormat="1" x14ac:dyDescent="0.25">
      <c r="A367" s="44">
        <v>136.4</v>
      </c>
      <c r="B367" s="29" t="s">
        <v>422</v>
      </c>
      <c r="C367" s="30" t="s">
        <v>115</v>
      </c>
      <c r="D367" s="31">
        <v>38.4</v>
      </c>
      <c r="E367" s="31">
        <v>10</v>
      </c>
      <c r="F367" s="31">
        <v>80</v>
      </c>
      <c r="G367" s="31">
        <f t="shared" si="167"/>
        <v>384</v>
      </c>
      <c r="H367" s="31">
        <f t="shared" si="168"/>
        <v>3072</v>
      </c>
      <c r="I367" s="31">
        <v>1</v>
      </c>
      <c r="J367" s="31">
        <v>10</v>
      </c>
      <c r="K367" s="31">
        <f t="shared" si="169"/>
        <v>38.4</v>
      </c>
      <c r="L367" s="31">
        <f t="shared" si="170"/>
        <v>384</v>
      </c>
    </row>
    <row r="368" spans="1:13" s="32" customFormat="1" x14ac:dyDescent="0.25">
      <c r="A368" s="44">
        <v>136.5</v>
      </c>
      <c r="B368" s="29" t="s">
        <v>139</v>
      </c>
      <c r="C368" s="30" t="s">
        <v>8</v>
      </c>
      <c r="D368" s="31">
        <v>36</v>
      </c>
      <c r="E368" s="31">
        <v>100</v>
      </c>
      <c r="F368" s="31">
        <v>800</v>
      </c>
      <c r="G368" s="31">
        <f t="shared" si="167"/>
        <v>3600</v>
      </c>
      <c r="H368" s="31">
        <f t="shared" si="168"/>
        <v>28800</v>
      </c>
      <c r="I368" s="31">
        <v>1</v>
      </c>
      <c r="J368" s="31">
        <v>100</v>
      </c>
      <c r="K368" s="31">
        <f t="shared" si="169"/>
        <v>36</v>
      </c>
      <c r="L368" s="31">
        <f t="shared" si="170"/>
        <v>3600</v>
      </c>
    </row>
    <row r="369" spans="1:13" s="8" customFormat="1" x14ac:dyDescent="0.25">
      <c r="A369" s="14">
        <v>137</v>
      </c>
      <c r="B369" s="15" t="s">
        <v>110</v>
      </c>
      <c r="C369" s="16" t="s">
        <v>8</v>
      </c>
      <c r="D369" s="17">
        <v>0.66</v>
      </c>
      <c r="E369" s="17">
        <v>1150</v>
      </c>
      <c r="F369" s="17">
        <v>9200</v>
      </c>
      <c r="G369" s="17">
        <f t="shared" si="167"/>
        <v>759</v>
      </c>
      <c r="H369" s="17">
        <f t="shared" si="168"/>
        <v>6072</v>
      </c>
      <c r="I369" s="17">
        <v>1</v>
      </c>
      <c r="J369" s="17">
        <v>1150</v>
      </c>
      <c r="K369" s="17">
        <f t="shared" si="169"/>
        <v>0.66</v>
      </c>
      <c r="L369" s="17">
        <f t="shared" si="170"/>
        <v>759</v>
      </c>
      <c r="M369" s="58">
        <f t="shared" ref="M369:M370" si="171">L369*1%</f>
        <v>7.59</v>
      </c>
    </row>
    <row r="370" spans="1:13" s="8" customFormat="1" x14ac:dyDescent="0.25">
      <c r="A370" s="14">
        <v>138</v>
      </c>
      <c r="B370" s="15" t="s">
        <v>423</v>
      </c>
      <c r="C370" s="16"/>
      <c r="D370" s="17"/>
      <c r="E370" s="17">
        <f t="shared" ref="E370:L370" si="172">SUM(E371:E373)</f>
        <v>70</v>
      </c>
      <c r="F370" s="17">
        <f>SUM(F371:F373)</f>
        <v>560</v>
      </c>
      <c r="G370" s="17">
        <f>SUM(G371:G373)</f>
        <v>494.4</v>
      </c>
      <c r="H370" s="17">
        <f>SUM(H371:H373)</f>
        <v>3955.2</v>
      </c>
      <c r="I370" s="17">
        <f t="shared" si="172"/>
        <v>3</v>
      </c>
      <c r="J370" s="17">
        <f t="shared" si="172"/>
        <v>70</v>
      </c>
      <c r="K370" s="17">
        <f t="shared" si="172"/>
        <v>17.64</v>
      </c>
      <c r="L370" s="17">
        <f t="shared" si="172"/>
        <v>494.4</v>
      </c>
      <c r="M370" s="58">
        <f t="shared" si="171"/>
        <v>4.944</v>
      </c>
    </row>
    <row r="371" spans="1:13" s="32" customFormat="1" x14ac:dyDescent="0.25">
      <c r="A371" s="44">
        <v>138.1</v>
      </c>
      <c r="B371" s="29" t="s">
        <v>356</v>
      </c>
      <c r="C371" s="30" t="s">
        <v>8</v>
      </c>
      <c r="D371" s="31">
        <v>1.44</v>
      </c>
      <c r="E371" s="31">
        <v>10</v>
      </c>
      <c r="F371" s="31">
        <v>80</v>
      </c>
      <c r="G371" s="31">
        <f t="shared" ref="G371:G379" si="173">E371*D371</f>
        <v>14.399999999999999</v>
      </c>
      <c r="H371" s="31">
        <f t="shared" ref="H371:H379" si="174">F371*D371</f>
        <v>115.19999999999999</v>
      </c>
      <c r="I371" s="31">
        <v>1</v>
      </c>
      <c r="J371" s="31">
        <v>10</v>
      </c>
      <c r="K371" s="31">
        <f t="shared" ref="K371:K379" si="175">I371*D371</f>
        <v>1.44</v>
      </c>
      <c r="L371" s="31">
        <f t="shared" ref="L371:L379" si="176">J371*D371</f>
        <v>14.399999999999999</v>
      </c>
    </row>
    <row r="372" spans="1:13" s="32" customFormat="1" x14ac:dyDescent="0.25">
      <c r="A372" s="44">
        <v>138.19999999999999</v>
      </c>
      <c r="B372" s="29" t="s">
        <v>357</v>
      </c>
      <c r="C372" s="30" t="s">
        <v>8</v>
      </c>
      <c r="D372" s="31">
        <v>7.8</v>
      </c>
      <c r="E372" s="31">
        <v>40</v>
      </c>
      <c r="F372" s="31">
        <v>320</v>
      </c>
      <c r="G372" s="31">
        <f t="shared" si="173"/>
        <v>312</v>
      </c>
      <c r="H372" s="31">
        <f t="shared" si="174"/>
        <v>2496</v>
      </c>
      <c r="I372" s="31">
        <v>1</v>
      </c>
      <c r="J372" s="31">
        <v>40</v>
      </c>
      <c r="K372" s="31">
        <f t="shared" si="175"/>
        <v>7.8</v>
      </c>
      <c r="L372" s="31">
        <f t="shared" si="176"/>
        <v>312</v>
      </c>
    </row>
    <row r="373" spans="1:13" s="32" customFormat="1" x14ac:dyDescent="0.25">
      <c r="A373" s="44">
        <v>138.30000000000001</v>
      </c>
      <c r="B373" s="29" t="s">
        <v>358</v>
      </c>
      <c r="C373" s="30" t="s">
        <v>8</v>
      </c>
      <c r="D373" s="31">
        <v>8.4</v>
      </c>
      <c r="E373" s="31">
        <v>20</v>
      </c>
      <c r="F373" s="31">
        <v>160</v>
      </c>
      <c r="G373" s="31">
        <f t="shared" si="173"/>
        <v>168</v>
      </c>
      <c r="H373" s="31">
        <f t="shared" si="174"/>
        <v>1344</v>
      </c>
      <c r="I373" s="31">
        <v>1</v>
      </c>
      <c r="J373" s="31">
        <v>20</v>
      </c>
      <c r="K373" s="31">
        <f t="shared" si="175"/>
        <v>8.4</v>
      </c>
      <c r="L373" s="31">
        <f t="shared" si="176"/>
        <v>168</v>
      </c>
    </row>
    <row r="374" spans="1:13" s="8" customFormat="1" x14ac:dyDescent="0.25">
      <c r="A374" s="14">
        <v>139</v>
      </c>
      <c r="B374" s="15" t="s">
        <v>258</v>
      </c>
      <c r="C374" s="16" t="s">
        <v>8</v>
      </c>
      <c r="D374" s="17">
        <v>18</v>
      </c>
      <c r="E374" s="17">
        <v>10</v>
      </c>
      <c r="F374" s="17">
        <v>80</v>
      </c>
      <c r="G374" s="17">
        <f t="shared" si="173"/>
        <v>180</v>
      </c>
      <c r="H374" s="17">
        <f t="shared" si="174"/>
        <v>1440</v>
      </c>
      <c r="I374" s="17">
        <v>1</v>
      </c>
      <c r="J374" s="17">
        <v>10</v>
      </c>
      <c r="K374" s="17">
        <f t="shared" si="175"/>
        <v>18</v>
      </c>
      <c r="L374" s="17">
        <f t="shared" si="176"/>
        <v>180</v>
      </c>
      <c r="M374" s="58">
        <f t="shared" ref="M374:M380" si="177">L374*1%</f>
        <v>1.8</v>
      </c>
    </row>
    <row r="375" spans="1:13" s="8" customFormat="1" x14ac:dyDescent="0.25">
      <c r="A375" s="14">
        <v>140</v>
      </c>
      <c r="B375" s="15" t="s">
        <v>116</v>
      </c>
      <c r="C375" s="16" t="s">
        <v>8</v>
      </c>
      <c r="D375" s="17">
        <v>0.84</v>
      </c>
      <c r="E375" s="17">
        <v>300</v>
      </c>
      <c r="F375" s="17">
        <v>2400</v>
      </c>
      <c r="G375" s="17">
        <f t="shared" si="173"/>
        <v>252</v>
      </c>
      <c r="H375" s="17">
        <f t="shared" si="174"/>
        <v>2016</v>
      </c>
      <c r="I375" s="17">
        <v>1</v>
      </c>
      <c r="J375" s="17">
        <v>300</v>
      </c>
      <c r="K375" s="17">
        <f t="shared" si="175"/>
        <v>0.84</v>
      </c>
      <c r="L375" s="17">
        <f t="shared" si="176"/>
        <v>252</v>
      </c>
      <c r="M375" s="58">
        <f t="shared" si="177"/>
        <v>2.52</v>
      </c>
    </row>
    <row r="376" spans="1:13" s="8" customFormat="1" x14ac:dyDescent="0.25">
      <c r="A376" s="14">
        <v>141</v>
      </c>
      <c r="B376" s="15" t="s">
        <v>242</v>
      </c>
      <c r="C376" s="16" t="s">
        <v>8</v>
      </c>
      <c r="D376" s="17">
        <v>6</v>
      </c>
      <c r="E376" s="17">
        <v>15</v>
      </c>
      <c r="F376" s="17">
        <v>120</v>
      </c>
      <c r="G376" s="17">
        <f t="shared" si="173"/>
        <v>90</v>
      </c>
      <c r="H376" s="17">
        <f t="shared" si="174"/>
        <v>720</v>
      </c>
      <c r="I376" s="17">
        <v>1</v>
      </c>
      <c r="J376" s="17">
        <v>15</v>
      </c>
      <c r="K376" s="17">
        <f t="shared" si="175"/>
        <v>6</v>
      </c>
      <c r="L376" s="17">
        <f t="shared" si="176"/>
        <v>90</v>
      </c>
      <c r="M376" s="58">
        <f t="shared" si="177"/>
        <v>0.9</v>
      </c>
    </row>
    <row r="377" spans="1:13" s="8" customFormat="1" x14ac:dyDescent="0.25">
      <c r="A377" s="14">
        <v>142</v>
      </c>
      <c r="B377" s="15" t="s">
        <v>424</v>
      </c>
      <c r="C377" s="16" t="s">
        <v>8</v>
      </c>
      <c r="D377" s="17">
        <v>0.39600000000000002</v>
      </c>
      <c r="E377" s="17">
        <v>100</v>
      </c>
      <c r="F377" s="17">
        <v>800</v>
      </c>
      <c r="G377" s="17">
        <f t="shared" si="173"/>
        <v>39.6</v>
      </c>
      <c r="H377" s="17">
        <f t="shared" si="174"/>
        <v>316.8</v>
      </c>
      <c r="I377" s="17">
        <v>1</v>
      </c>
      <c r="J377" s="17">
        <v>100</v>
      </c>
      <c r="K377" s="17">
        <f t="shared" si="175"/>
        <v>0.39600000000000002</v>
      </c>
      <c r="L377" s="17">
        <f t="shared" si="176"/>
        <v>39.6</v>
      </c>
      <c r="M377" s="58">
        <f t="shared" si="177"/>
        <v>0.39600000000000002</v>
      </c>
    </row>
    <row r="378" spans="1:13" s="8" customFormat="1" x14ac:dyDescent="0.25">
      <c r="A378" s="14">
        <v>143</v>
      </c>
      <c r="B378" s="22" t="s">
        <v>407</v>
      </c>
      <c r="C378" s="16" t="s">
        <v>8</v>
      </c>
      <c r="D378" s="17">
        <v>0.36</v>
      </c>
      <c r="E378" s="17">
        <v>4000</v>
      </c>
      <c r="F378" s="17">
        <v>32000</v>
      </c>
      <c r="G378" s="17">
        <f t="shared" si="173"/>
        <v>1440</v>
      </c>
      <c r="H378" s="17">
        <f t="shared" si="174"/>
        <v>11520</v>
      </c>
      <c r="I378" s="17">
        <v>1</v>
      </c>
      <c r="J378" s="17">
        <v>4000</v>
      </c>
      <c r="K378" s="17">
        <f t="shared" si="175"/>
        <v>0.36</v>
      </c>
      <c r="L378" s="17">
        <f t="shared" si="176"/>
        <v>1440</v>
      </c>
      <c r="M378" s="58">
        <f t="shared" si="177"/>
        <v>14.4</v>
      </c>
    </row>
    <row r="379" spans="1:13" s="8" customFormat="1" x14ac:dyDescent="0.25">
      <c r="A379" s="14">
        <v>144</v>
      </c>
      <c r="B379" s="15" t="s">
        <v>491</v>
      </c>
      <c r="C379" s="16" t="s">
        <v>8</v>
      </c>
      <c r="D379" s="17">
        <v>0.504</v>
      </c>
      <c r="E379" s="17">
        <v>5000</v>
      </c>
      <c r="F379" s="17">
        <v>40000</v>
      </c>
      <c r="G379" s="17">
        <f t="shared" si="173"/>
        <v>2520</v>
      </c>
      <c r="H379" s="17">
        <f t="shared" si="174"/>
        <v>20160</v>
      </c>
      <c r="I379" s="17">
        <v>1</v>
      </c>
      <c r="J379" s="17">
        <v>5000</v>
      </c>
      <c r="K379" s="17">
        <f t="shared" si="175"/>
        <v>0.504</v>
      </c>
      <c r="L379" s="17">
        <f t="shared" si="176"/>
        <v>2520</v>
      </c>
      <c r="M379" s="58">
        <f t="shared" si="177"/>
        <v>25.2</v>
      </c>
    </row>
    <row r="380" spans="1:13" s="8" customFormat="1" x14ac:dyDescent="0.25">
      <c r="A380" s="14">
        <v>145</v>
      </c>
      <c r="B380" s="22" t="s">
        <v>405</v>
      </c>
      <c r="C380" s="16"/>
      <c r="D380" s="17"/>
      <c r="E380" s="17">
        <f t="shared" ref="E380:L380" si="178">SUM(E381:E382)</f>
        <v>8800</v>
      </c>
      <c r="F380" s="17">
        <f>SUM(F381:F382)</f>
        <v>70400</v>
      </c>
      <c r="G380" s="17">
        <f>SUM(G381:G382)</f>
        <v>7392</v>
      </c>
      <c r="H380" s="17">
        <f>SUM(H381:H382)</f>
        <v>59136</v>
      </c>
      <c r="I380" s="17">
        <f t="shared" si="178"/>
        <v>2</v>
      </c>
      <c r="J380" s="17">
        <f t="shared" si="178"/>
        <v>8800</v>
      </c>
      <c r="K380" s="17">
        <f t="shared" si="178"/>
        <v>1.68</v>
      </c>
      <c r="L380" s="17">
        <f t="shared" si="178"/>
        <v>7392</v>
      </c>
      <c r="M380" s="58">
        <f t="shared" si="177"/>
        <v>73.92</v>
      </c>
    </row>
    <row r="381" spans="1:13" s="32" customFormat="1" x14ac:dyDescent="0.25">
      <c r="A381" s="28">
        <v>145.1</v>
      </c>
      <c r="B381" s="36" t="s">
        <v>404</v>
      </c>
      <c r="C381" s="30" t="s">
        <v>8</v>
      </c>
      <c r="D381" s="31">
        <v>0.84</v>
      </c>
      <c r="E381" s="31">
        <v>4400</v>
      </c>
      <c r="F381" s="31">
        <v>35200</v>
      </c>
      <c r="G381" s="31">
        <f>E381*D381</f>
        <v>3696</v>
      </c>
      <c r="H381" s="31">
        <f>F381*D381</f>
        <v>29568</v>
      </c>
      <c r="I381" s="31">
        <v>1</v>
      </c>
      <c r="J381" s="31">
        <v>4400</v>
      </c>
      <c r="K381" s="31">
        <f>I381*D381</f>
        <v>0.84</v>
      </c>
      <c r="L381" s="31">
        <f>J381*D381</f>
        <v>3696</v>
      </c>
    </row>
    <row r="382" spans="1:13" s="32" customFormat="1" x14ac:dyDescent="0.25">
      <c r="A382" s="28">
        <v>145.19999999999999</v>
      </c>
      <c r="B382" s="36" t="s">
        <v>372</v>
      </c>
      <c r="C382" s="30" t="s">
        <v>8</v>
      </c>
      <c r="D382" s="31">
        <v>0.84</v>
      </c>
      <c r="E382" s="31">
        <v>4400</v>
      </c>
      <c r="F382" s="31">
        <v>35200</v>
      </c>
      <c r="G382" s="31">
        <f>E382*D382</f>
        <v>3696</v>
      </c>
      <c r="H382" s="31">
        <f>F382*D382</f>
        <v>29568</v>
      </c>
      <c r="I382" s="31">
        <v>1</v>
      </c>
      <c r="J382" s="31">
        <v>4400</v>
      </c>
      <c r="K382" s="31">
        <f>I382*D382</f>
        <v>0.84</v>
      </c>
      <c r="L382" s="31">
        <f>J382*D382</f>
        <v>3696</v>
      </c>
    </row>
    <row r="383" spans="1:13" s="8" customFormat="1" x14ac:dyDescent="0.25">
      <c r="A383" s="14">
        <v>146</v>
      </c>
      <c r="B383" s="15" t="s">
        <v>373</v>
      </c>
      <c r="C383" s="16" t="s">
        <v>8</v>
      </c>
      <c r="D383" s="17">
        <v>0.6</v>
      </c>
      <c r="E383" s="17">
        <v>7400</v>
      </c>
      <c r="F383" s="17">
        <v>59200</v>
      </c>
      <c r="G383" s="17">
        <f>E383*D383</f>
        <v>4440</v>
      </c>
      <c r="H383" s="17">
        <f>F383*D383</f>
        <v>35520</v>
      </c>
      <c r="I383" s="17">
        <v>1</v>
      </c>
      <c r="J383" s="17">
        <v>7400</v>
      </c>
      <c r="K383" s="17">
        <f>I383*D383</f>
        <v>0.6</v>
      </c>
      <c r="L383" s="17">
        <f>J383*D383</f>
        <v>4440</v>
      </c>
      <c r="M383" s="58">
        <f t="shared" ref="M383:M385" si="179">L383*1%</f>
        <v>44.4</v>
      </c>
    </row>
    <row r="384" spans="1:13" s="8" customFormat="1" x14ac:dyDescent="0.25">
      <c r="A384" s="14">
        <v>147</v>
      </c>
      <c r="B384" s="15" t="s">
        <v>425</v>
      </c>
      <c r="C384" s="16" t="s">
        <v>34</v>
      </c>
      <c r="D384" s="17">
        <v>1200</v>
      </c>
      <c r="E384" s="17">
        <v>4</v>
      </c>
      <c r="F384" s="17">
        <v>32</v>
      </c>
      <c r="G384" s="17">
        <f>E384*D384</f>
        <v>4800</v>
      </c>
      <c r="H384" s="17">
        <f>F384*D384</f>
        <v>38400</v>
      </c>
      <c r="I384" s="17">
        <v>1</v>
      </c>
      <c r="J384" s="17">
        <v>4</v>
      </c>
      <c r="K384" s="17">
        <f>I384*D384</f>
        <v>1200</v>
      </c>
      <c r="L384" s="17">
        <f>J384*D384</f>
        <v>4800</v>
      </c>
      <c r="M384" s="58">
        <f t="shared" si="179"/>
        <v>48</v>
      </c>
    </row>
    <row r="385" spans="1:13" s="8" customFormat="1" x14ac:dyDescent="0.25">
      <c r="A385" s="14">
        <v>148</v>
      </c>
      <c r="B385" s="15" t="s">
        <v>267</v>
      </c>
      <c r="C385" s="16"/>
      <c r="D385" s="17"/>
      <c r="E385" s="17">
        <f t="shared" ref="E385:L385" si="180">SUM(E386:E387)</f>
        <v>3000</v>
      </c>
      <c r="F385" s="17">
        <f>SUM(F386:F387)</f>
        <v>24000</v>
      </c>
      <c r="G385" s="17">
        <f>SUM(G386:G387)</f>
        <v>5844</v>
      </c>
      <c r="H385" s="17">
        <f>SUM(H386:H387)</f>
        <v>46752</v>
      </c>
      <c r="I385" s="17">
        <f t="shared" si="180"/>
        <v>2</v>
      </c>
      <c r="J385" s="17">
        <f t="shared" si="180"/>
        <v>3000</v>
      </c>
      <c r="K385" s="17">
        <f t="shared" si="180"/>
        <v>4.6440000000000001</v>
      </c>
      <c r="L385" s="17">
        <f t="shared" si="180"/>
        <v>5844</v>
      </c>
      <c r="M385" s="58">
        <f t="shared" si="179"/>
        <v>58.44</v>
      </c>
    </row>
    <row r="386" spans="1:13" s="32" customFormat="1" x14ac:dyDescent="0.25">
      <c r="A386" s="44">
        <v>148.1</v>
      </c>
      <c r="B386" s="29" t="s">
        <v>269</v>
      </c>
      <c r="C386" s="30" t="s">
        <v>8</v>
      </c>
      <c r="D386" s="31">
        <v>3.444</v>
      </c>
      <c r="E386" s="31">
        <v>1000</v>
      </c>
      <c r="F386" s="31">
        <v>8000</v>
      </c>
      <c r="G386" s="31">
        <f>E386*D386</f>
        <v>3444</v>
      </c>
      <c r="H386" s="31">
        <f>F386*D386</f>
        <v>27552</v>
      </c>
      <c r="I386" s="31">
        <v>1</v>
      </c>
      <c r="J386" s="31">
        <v>1000</v>
      </c>
      <c r="K386" s="31">
        <f>I386*D386</f>
        <v>3.444</v>
      </c>
      <c r="L386" s="31">
        <f>J386*D386</f>
        <v>3444</v>
      </c>
    </row>
    <row r="387" spans="1:13" s="32" customFormat="1" x14ac:dyDescent="0.25">
      <c r="A387" s="44">
        <v>148.19999999999999</v>
      </c>
      <c r="B387" s="29" t="s">
        <v>268</v>
      </c>
      <c r="C387" s="30" t="s">
        <v>8</v>
      </c>
      <c r="D387" s="31">
        <v>1.2</v>
      </c>
      <c r="E387" s="31">
        <v>2000</v>
      </c>
      <c r="F387" s="31">
        <v>16000</v>
      </c>
      <c r="G387" s="31">
        <f>E387*D387</f>
        <v>2400</v>
      </c>
      <c r="H387" s="31">
        <f>F387*D387</f>
        <v>19200</v>
      </c>
      <c r="I387" s="31">
        <v>1</v>
      </c>
      <c r="J387" s="31">
        <v>2000</v>
      </c>
      <c r="K387" s="31">
        <f>I387*D387</f>
        <v>1.2</v>
      </c>
      <c r="L387" s="31">
        <f>J387*D387</f>
        <v>2400</v>
      </c>
    </row>
    <row r="388" spans="1:13" s="8" customFormat="1" x14ac:dyDescent="0.25">
      <c r="A388" s="25">
        <v>149</v>
      </c>
      <c r="B388" s="15" t="s">
        <v>265</v>
      </c>
      <c r="C388" s="16" t="s">
        <v>266</v>
      </c>
      <c r="D388" s="17">
        <v>120</v>
      </c>
      <c r="E388" s="17">
        <v>4</v>
      </c>
      <c r="F388" s="17">
        <v>32</v>
      </c>
      <c r="G388" s="17">
        <f>E388*D388</f>
        <v>480</v>
      </c>
      <c r="H388" s="17">
        <f>F388*D388</f>
        <v>3840</v>
      </c>
      <c r="I388" s="17">
        <v>1</v>
      </c>
      <c r="J388" s="17">
        <v>4</v>
      </c>
      <c r="K388" s="17">
        <f>I388*D388</f>
        <v>120</v>
      </c>
      <c r="L388" s="17">
        <f>J388*D388</f>
        <v>480</v>
      </c>
      <c r="M388" s="58">
        <f t="shared" ref="M388:M389" si="181">L388*1%</f>
        <v>4.8</v>
      </c>
    </row>
    <row r="389" spans="1:13" s="8" customFormat="1" x14ac:dyDescent="0.25">
      <c r="A389" s="14">
        <v>150</v>
      </c>
      <c r="B389" s="22" t="s">
        <v>120</v>
      </c>
      <c r="C389" s="16"/>
      <c r="D389" s="17"/>
      <c r="E389" s="17">
        <f t="shared" ref="E389:L389" si="182">SUM(E390:E391)</f>
        <v>2000</v>
      </c>
      <c r="F389" s="17">
        <f>SUM(F390:F391)</f>
        <v>16000</v>
      </c>
      <c r="G389" s="17">
        <f>SUM(G390:G391)</f>
        <v>1200</v>
      </c>
      <c r="H389" s="17">
        <f>SUM(H390:H391)</f>
        <v>9600</v>
      </c>
      <c r="I389" s="17">
        <f t="shared" si="182"/>
        <v>2</v>
      </c>
      <c r="J389" s="17">
        <f t="shared" si="182"/>
        <v>2000</v>
      </c>
      <c r="K389" s="17">
        <f t="shared" si="182"/>
        <v>1.2</v>
      </c>
      <c r="L389" s="17">
        <f t="shared" si="182"/>
        <v>1200</v>
      </c>
      <c r="M389" s="58">
        <f t="shared" si="181"/>
        <v>12</v>
      </c>
    </row>
    <row r="390" spans="1:13" s="32" customFormat="1" x14ac:dyDescent="0.25">
      <c r="A390" s="44">
        <v>150.1</v>
      </c>
      <c r="B390" s="29" t="s">
        <v>121</v>
      </c>
      <c r="C390" s="30" t="s">
        <v>8</v>
      </c>
      <c r="D390" s="31">
        <v>0.6</v>
      </c>
      <c r="E390" s="31">
        <v>1000</v>
      </c>
      <c r="F390" s="31">
        <v>8000</v>
      </c>
      <c r="G390" s="31">
        <f>E390*D390</f>
        <v>600</v>
      </c>
      <c r="H390" s="31">
        <f>F390*D390</f>
        <v>4800</v>
      </c>
      <c r="I390" s="31">
        <v>1</v>
      </c>
      <c r="J390" s="31">
        <v>1000</v>
      </c>
      <c r="K390" s="31">
        <f>I390*D390</f>
        <v>0.6</v>
      </c>
      <c r="L390" s="31">
        <f>J390*D390</f>
        <v>600</v>
      </c>
    </row>
    <row r="391" spans="1:13" s="32" customFormat="1" x14ac:dyDescent="0.25">
      <c r="A391" s="44">
        <v>150.19999999999999</v>
      </c>
      <c r="B391" s="36" t="s">
        <v>122</v>
      </c>
      <c r="C391" s="30" t="s">
        <v>8</v>
      </c>
      <c r="D391" s="31">
        <v>0.6</v>
      </c>
      <c r="E391" s="31">
        <v>1000</v>
      </c>
      <c r="F391" s="31">
        <v>8000</v>
      </c>
      <c r="G391" s="31">
        <f>E391*D391</f>
        <v>600</v>
      </c>
      <c r="H391" s="31">
        <f>F391*D391</f>
        <v>4800</v>
      </c>
      <c r="I391" s="31">
        <v>1</v>
      </c>
      <c r="J391" s="31">
        <v>1000</v>
      </c>
      <c r="K391" s="31">
        <f>I391*D391</f>
        <v>0.6</v>
      </c>
      <c r="L391" s="31">
        <f>J391*D391</f>
        <v>600</v>
      </c>
    </row>
    <row r="392" spans="1:13" s="8" customFormat="1" x14ac:dyDescent="0.25">
      <c r="A392" s="14">
        <v>151</v>
      </c>
      <c r="B392" s="22" t="s">
        <v>124</v>
      </c>
      <c r="C392" s="16"/>
      <c r="D392" s="17"/>
      <c r="E392" s="17">
        <f t="shared" ref="E392:L392" si="183">SUM(E393:E394)</f>
        <v>2000</v>
      </c>
      <c r="F392" s="17">
        <f>SUM(F393:F394)</f>
        <v>16000</v>
      </c>
      <c r="G392" s="17">
        <f>SUM(G393:G394)</f>
        <v>1200</v>
      </c>
      <c r="H392" s="17">
        <f>SUM(H393:H394)</f>
        <v>9600</v>
      </c>
      <c r="I392" s="17">
        <f t="shared" si="183"/>
        <v>2</v>
      </c>
      <c r="J392" s="17">
        <f t="shared" si="183"/>
        <v>2000</v>
      </c>
      <c r="K392" s="17">
        <f t="shared" si="183"/>
        <v>1.2</v>
      </c>
      <c r="L392" s="17">
        <f t="shared" si="183"/>
        <v>1200</v>
      </c>
      <c r="M392" s="58">
        <f>L392*1%</f>
        <v>12</v>
      </c>
    </row>
    <row r="393" spans="1:13" s="32" customFormat="1" x14ac:dyDescent="0.25">
      <c r="A393" s="44">
        <v>151.1</v>
      </c>
      <c r="B393" s="29" t="s">
        <v>492</v>
      </c>
      <c r="C393" s="30" t="s">
        <v>8</v>
      </c>
      <c r="D393" s="31">
        <v>0.6</v>
      </c>
      <c r="E393" s="31">
        <v>1000</v>
      </c>
      <c r="F393" s="31">
        <v>8000</v>
      </c>
      <c r="G393" s="31">
        <f t="shared" ref="G393:G401" si="184">E393*D393</f>
        <v>600</v>
      </c>
      <c r="H393" s="31">
        <f t="shared" ref="H393:H401" si="185">F393*D393</f>
        <v>4800</v>
      </c>
      <c r="I393" s="31">
        <v>1</v>
      </c>
      <c r="J393" s="31">
        <v>1000</v>
      </c>
      <c r="K393" s="31">
        <f t="shared" ref="K393:K401" si="186">I393*D393</f>
        <v>0.6</v>
      </c>
      <c r="L393" s="31">
        <f t="shared" ref="L393:L401" si="187">J393*D393</f>
        <v>600</v>
      </c>
    </row>
    <row r="394" spans="1:13" s="32" customFormat="1" x14ac:dyDescent="0.25">
      <c r="A394" s="44">
        <v>151.19999999999999</v>
      </c>
      <c r="B394" s="29" t="s">
        <v>123</v>
      </c>
      <c r="C394" s="30" t="s">
        <v>8</v>
      </c>
      <c r="D394" s="31">
        <v>0.6</v>
      </c>
      <c r="E394" s="31">
        <v>1000</v>
      </c>
      <c r="F394" s="31">
        <v>8000</v>
      </c>
      <c r="G394" s="31">
        <f t="shared" si="184"/>
        <v>600</v>
      </c>
      <c r="H394" s="31">
        <f t="shared" si="185"/>
        <v>4800</v>
      </c>
      <c r="I394" s="31">
        <v>1</v>
      </c>
      <c r="J394" s="31">
        <v>1000</v>
      </c>
      <c r="K394" s="31">
        <f t="shared" si="186"/>
        <v>0.6</v>
      </c>
      <c r="L394" s="31">
        <f t="shared" si="187"/>
        <v>600</v>
      </c>
    </row>
    <row r="395" spans="1:13" s="8" customFormat="1" x14ac:dyDescent="0.25">
      <c r="A395" s="14">
        <v>152</v>
      </c>
      <c r="B395" s="26" t="s">
        <v>426</v>
      </c>
      <c r="C395" s="16" t="s">
        <v>156</v>
      </c>
      <c r="D395" s="17">
        <v>30</v>
      </c>
      <c r="E395" s="17">
        <v>243</v>
      </c>
      <c r="F395" s="17">
        <v>1944</v>
      </c>
      <c r="G395" s="17">
        <f t="shared" si="184"/>
        <v>7290</v>
      </c>
      <c r="H395" s="17">
        <f t="shared" si="185"/>
        <v>58320</v>
      </c>
      <c r="I395" s="17">
        <v>1</v>
      </c>
      <c r="J395" s="17">
        <v>243</v>
      </c>
      <c r="K395" s="17">
        <f t="shared" si="186"/>
        <v>30</v>
      </c>
      <c r="L395" s="17">
        <f t="shared" si="187"/>
        <v>7290</v>
      </c>
      <c r="M395" s="58">
        <f t="shared" ref="M395:M402" si="188">L395*1%</f>
        <v>72.900000000000006</v>
      </c>
    </row>
    <row r="396" spans="1:13" s="8" customFormat="1" x14ac:dyDescent="0.25">
      <c r="A396" s="14">
        <v>153</v>
      </c>
      <c r="B396" s="15" t="s">
        <v>260</v>
      </c>
      <c r="C396" s="16" t="s">
        <v>8</v>
      </c>
      <c r="D396" s="17">
        <v>4.2</v>
      </c>
      <c r="E396" s="17">
        <v>20</v>
      </c>
      <c r="F396" s="17">
        <v>160</v>
      </c>
      <c r="G396" s="17">
        <f t="shared" si="184"/>
        <v>84</v>
      </c>
      <c r="H396" s="17">
        <f t="shared" si="185"/>
        <v>672</v>
      </c>
      <c r="I396" s="17">
        <v>1</v>
      </c>
      <c r="J396" s="17">
        <v>20</v>
      </c>
      <c r="K396" s="17">
        <f t="shared" si="186"/>
        <v>4.2</v>
      </c>
      <c r="L396" s="17">
        <f t="shared" si="187"/>
        <v>84</v>
      </c>
      <c r="M396" s="58">
        <f t="shared" si="188"/>
        <v>0.84</v>
      </c>
    </row>
    <row r="397" spans="1:13" s="8" customFormat="1" x14ac:dyDescent="0.25">
      <c r="A397" s="14">
        <v>154</v>
      </c>
      <c r="B397" s="15" t="s">
        <v>119</v>
      </c>
      <c r="C397" s="16" t="s">
        <v>8</v>
      </c>
      <c r="D397" s="17">
        <v>4.2</v>
      </c>
      <c r="E397" s="17">
        <v>40</v>
      </c>
      <c r="F397" s="17">
        <v>320</v>
      </c>
      <c r="G397" s="17">
        <f t="shared" si="184"/>
        <v>168</v>
      </c>
      <c r="H397" s="17">
        <f t="shared" si="185"/>
        <v>1344</v>
      </c>
      <c r="I397" s="17">
        <v>1</v>
      </c>
      <c r="J397" s="17">
        <v>40</v>
      </c>
      <c r="K397" s="17">
        <f t="shared" si="186"/>
        <v>4.2</v>
      </c>
      <c r="L397" s="17">
        <f t="shared" si="187"/>
        <v>168</v>
      </c>
      <c r="M397" s="58">
        <f t="shared" si="188"/>
        <v>1.68</v>
      </c>
    </row>
    <row r="398" spans="1:13" s="8" customFormat="1" x14ac:dyDescent="0.25">
      <c r="A398" s="14">
        <v>155</v>
      </c>
      <c r="B398" s="15" t="s">
        <v>126</v>
      </c>
      <c r="C398" s="16" t="s">
        <v>8</v>
      </c>
      <c r="D398" s="17">
        <v>0.18</v>
      </c>
      <c r="E398" s="17">
        <v>200</v>
      </c>
      <c r="F398" s="17">
        <v>1600</v>
      </c>
      <c r="G398" s="17">
        <f t="shared" si="184"/>
        <v>36</v>
      </c>
      <c r="H398" s="17">
        <f t="shared" si="185"/>
        <v>288</v>
      </c>
      <c r="I398" s="17">
        <v>1</v>
      </c>
      <c r="J398" s="17">
        <v>200</v>
      </c>
      <c r="K398" s="17">
        <f t="shared" si="186"/>
        <v>0.18</v>
      </c>
      <c r="L398" s="17">
        <f t="shared" si="187"/>
        <v>36</v>
      </c>
      <c r="M398" s="58">
        <f t="shared" si="188"/>
        <v>0.36</v>
      </c>
    </row>
    <row r="399" spans="1:13" s="8" customFormat="1" x14ac:dyDescent="0.25">
      <c r="A399" s="14">
        <v>156</v>
      </c>
      <c r="B399" s="15" t="s">
        <v>127</v>
      </c>
      <c r="C399" s="16" t="s">
        <v>8</v>
      </c>
      <c r="D399" s="17">
        <v>1.7999999999999998</v>
      </c>
      <c r="E399" s="17">
        <v>320</v>
      </c>
      <c r="F399" s="17">
        <v>2560</v>
      </c>
      <c r="G399" s="17">
        <f t="shared" si="184"/>
        <v>576</v>
      </c>
      <c r="H399" s="17">
        <f t="shared" si="185"/>
        <v>4608</v>
      </c>
      <c r="I399" s="17">
        <v>1</v>
      </c>
      <c r="J399" s="17">
        <v>320</v>
      </c>
      <c r="K399" s="17">
        <f t="shared" si="186"/>
        <v>1.7999999999999998</v>
      </c>
      <c r="L399" s="17">
        <f t="shared" si="187"/>
        <v>576</v>
      </c>
      <c r="M399" s="58">
        <f t="shared" si="188"/>
        <v>5.76</v>
      </c>
    </row>
    <row r="400" spans="1:13" s="8" customFormat="1" x14ac:dyDescent="0.25">
      <c r="A400" s="14">
        <v>157</v>
      </c>
      <c r="B400" s="15" t="s">
        <v>125</v>
      </c>
      <c r="C400" s="16" t="s">
        <v>8</v>
      </c>
      <c r="D400" s="17">
        <v>118.8</v>
      </c>
      <c r="E400" s="17">
        <v>10</v>
      </c>
      <c r="F400" s="17">
        <v>80</v>
      </c>
      <c r="G400" s="17">
        <f t="shared" si="184"/>
        <v>1188</v>
      </c>
      <c r="H400" s="17">
        <f t="shared" si="185"/>
        <v>9504</v>
      </c>
      <c r="I400" s="17">
        <v>1</v>
      </c>
      <c r="J400" s="17">
        <v>10</v>
      </c>
      <c r="K400" s="17">
        <f t="shared" si="186"/>
        <v>118.8</v>
      </c>
      <c r="L400" s="17">
        <f t="shared" si="187"/>
        <v>1188</v>
      </c>
      <c r="M400" s="58">
        <f t="shared" si="188"/>
        <v>11.88</v>
      </c>
    </row>
    <row r="401" spans="1:13" s="8" customFormat="1" x14ac:dyDescent="0.25">
      <c r="A401" s="14">
        <v>158</v>
      </c>
      <c r="B401" s="15" t="s">
        <v>138</v>
      </c>
      <c r="C401" s="16" t="s">
        <v>8</v>
      </c>
      <c r="D401" s="17">
        <v>6</v>
      </c>
      <c r="E401" s="17">
        <v>400</v>
      </c>
      <c r="F401" s="17">
        <v>3200</v>
      </c>
      <c r="G401" s="17">
        <f t="shared" si="184"/>
        <v>2400</v>
      </c>
      <c r="H401" s="17">
        <f t="shared" si="185"/>
        <v>19200</v>
      </c>
      <c r="I401" s="17">
        <v>1</v>
      </c>
      <c r="J401" s="17">
        <v>400</v>
      </c>
      <c r="K401" s="17">
        <f t="shared" si="186"/>
        <v>6</v>
      </c>
      <c r="L401" s="17">
        <f t="shared" si="187"/>
        <v>2400</v>
      </c>
      <c r="M401" s="58">
        <f t="shared" si="188"/>
        <v>24</v>
      </c>
    </row>
    <row r="402" spans="1:13" s="8" customFormat="1" x14ac:dyDescent="0.25">
      <c r="A402" s="14">
        <v>159</v>
      </c>
      <c r="B402" s="15" t="s">
        <v>261</v>
      </c>
      <c r="C402" s="16"/>
      <c r="D402" s="17"/>
      <c r="E402" s="17">
        <f t="shared" ref="E402:L402" si="189">SUM(E403:E404)</f>
        <v>4</v>
      </c>
      <c r="F402" s="17">
        <f>SUM(F403:F404)</f>
        <v>32</v>
      </c>
      <c r="G402" s="17">
        <f>SUM(G403:G404)</f>
        <v>6585.5999999999995</v>
      </c>
      <c r="H402" s="17">
        <f>SUM(H403:H404)</f>
        <v>52684.799999999996</v>
      </c>
      <c r="I402" s="17">
        <f t="shared" si="189"/>
        <v>2</v>
      </c>
      <c r="J402" s="17">
        <f t="shared" si="189"/>
        <v>4</v>
      </c>
      <c r="K402" s="17">
        <f t="shared" si="189"/>
        <v>3292.7999999999997</v>
      </c>
      <c r="L402" s="17">
        <f t="shared" si="189"/>
        <v>6585.5999999999995</v>
      </c>
      <c r="M402" s="58">
        <f t="shared" si="188"/>
        <v>65.855999999999995</v>
      </c>
    </row>
    <row r="403" spans="1:13" s="32" customFormat="1" x14ac:dyDescent="0.25">
      <c r="A403" s="28">
        <v>159.1</v>
      </c>
      <c r="B403" s="29" t="s">
        <v>375</v>
      </c>
      <c r="C403" s="30" t="s">
        <v>35</v>
      </c>
      <c r="D403" s="31">
        <v>1646.3999999999999</v>
      </c>
      <c r="E403" s="31">
        <v>2</v>
      </c>
      <c r="F403" s="31">
        <v>16</v>
      </c>
      <c r="G403" s="31">
        <f t="shared" ref="G403:G447" si="190">E403*D403</f>
        <v>3292.7999999999997</v>
      </c>
      <c r="H403" s="31">
        <f t="shared" ref="H403:H447" si="191">F403*D403</f>
        <v>26342.399999999998</v>
      </c>
      <c r="I403" s="31">
        <v>1</v>
      </c>
      <c r="J403" s="31">
        <v>2</v>
      </c>
      <c r="K403" s="31">
        <f t="shared" ref="K403:K447" si="192">I403*D403</f>
        <v>1646.3999999999999</v>
      </c>
      <c r="L403" s="31">
        <f t="shared" ref="L403:L447" si="193">J403*D403</f>
        <v>3292.7999999999997</v>
      </c>
    </row>
    <row r="404" spans="1:13" s="32" customFormat="1" x14ac:dyDescent="0.25">
      <c r="A404" s="28">
        <v>159.19999999999999</v>
      </c>
      <c r="B404" s="51" t="s">
        <v>376</v>
      </c>
      <c r="C404" s="30" t="s">
        <v>35</v>
      </c>
      <c r="D404" s="31">
        <v>1646.3999999999999</v>
      </c>
      <c r="E404" s="31">
        <v>2</v>
      </c>
      <c r="F404" s="31">
        <v>16</v>
      </c>
      <c r="G404" s="31">
        <f t="shared" si="190"/>
        <v>3292.7999999999997</v>
      </c>
      <c r="H404" s="31">
        <f t="shared" si="191"/>
        <v>26342.399999999998</v>
      </c>
      <c r="I404" s="31">
        <v>1</v>
      </c>
      <c r="J404" s="31">
        <v>2</v>
      </c>
      <c r="K404" s="31">
        <f t="shared" si="192"/>
        <v>1646.3999999999999</v>
      </c>
      <c r="L404" s="31">
        <f t="shared" si="193"/>
        <v>3292.7999999999997</v>
      </c>
    </row>
    <row r="405" spans="1:13" s="8" customFormat="1" x14ac:dyDescent="0.25">
      <c r="A405" s="14">
        <v>160</v>
      </c>
      <c r="B405" s="15" t="s">
        <v>427</v>
      </c>
      <c r="C405" s="14" t="s">
        <v>35</v>
      </c>
      <c r="D405" s="17">
        <v>3312</v>
      </c>
      <c r="E405" s="17">
        <v>3</v>
      </c>
      <c r="F405" s="17">
        <v>24</v>
      </c>
      <c r="G405" s="17">
        <f t="shared" si="190"/>
        <v>9936</v>
      </c>
      <c r="H405" s="17">
        <f t="shared" si="191"/>
        <v>79488</v>
      </c>
      <c r="I405" s="17">
        <v>1</v>
      </c>
      <c r="J405" s="17">
        <v>3</v>
      </c>
      <c r="K405" s="17">
        <f t="shared" si="192"/>
        <v>3312</v>
      </c>
      <c r="L405" s="17">
        <f t="shared" si="193"/>
        <v>9936</v>
      </c>
      <c r="M405" s="58">
        <f t="shared" ref="M405:M448" si="194">L405*1%</f>
        <v>99.36</v>
      </c>
    </row>
    <row r="406" spans="1:13" s="8" customFormat="1" x14ac:dyDescent="0.25">
      <c r="A406" s="14">
        <v>161</v>
      </c>
      <c r="B406" s="15" t="s">
        <v>377</v>
      </c>
      <c r="C406" s="16" t="s">
        <v>8</v>
      </c>
      <c r="D406" s="17">
        <v>43.199999999999996</v>
      </c>
      <c r="E406" s="17">
        <v>20</v>
      </c>
      <c r="F406" s="17">
        <v>160</v>
      </c>
      <c r="G406" s="17">
        <f t="shared" si="190"/>
        <v>863.99999999999989</v>
      </c>
      <c r="H406" s="17">
        <f t="shared" si="191"/>
        <v>6911.9999999999991</v>
      </c>
      <c r="I406" s="17">
        <v>1</v>
      </c>
      <c r="J406" s="17">
        <v>20</v>
      </c>
      <c r="K406" s="17">
        <f t="shared" si="192"/>
        <v>43.199999999999996</v>
      </c>
      <c r="L406" s="17">
        <f t="shared" si="193"/>
        <v>863.99999999999989</v>
      </c>
      <c r="M406" s="58">
        <f t="shared" si="194"/>
        <v>8.6399999999999988</v>
      </c>
    </row>
    <row r="407" spans="1:13" s="8" customFormat="1" x14ac:dyDescent="0.25">
      <c r="A407" s="14">
        <v>162</v>
      </c>
      <c r="B407" s="15" t="s">
        <v>378</v>
      </c>
      <c r="C407" s="16" t="s">
        <v>8</v>
      </c>
      <c r="D407" s="17">
        <v>1194</v>
      </c>
      <c r="E407" s="17">
        <v>2</v>
      </c>
      <c r="F407" s="17">
        <v>16</v>
      </c>
      <c r="G407" s="17">
        <f t="shared" si="190"/>
        <v>2388</v>
      </c>
      <c r="H407" s="17">
        <f t="shared" si="191"/>
        <v>19104</v>
      </c>
      <c r="I407" s="17">
        <v>1</v>
      </c>
      <c r="J407" s="17">
        <v>2</v>
      </c>
      <c r="K407" s="17">
        <f t="shared" si="192"/>
        <v>1194</v>
      </c>
      <c r="L407" s="17">
        <f t="shared" si="193"/>
        <v>2388</v>
      </c>
      <c r="M407" s="58">
        <f t="shared" si="194"/>
        <v>23.88</v>
      </c>
    </row>
    <row r="408" spans="1:13" s="8" customFormat="1" x14ac:dyDescent="0.25">
      <c r="A408" s="14">
        <v>163</v>
      </c>
      <c r="B408" s="15" t="s">
        <v>379</v>
      </c>
      <c r="C408" s="16" t="s">
        <v>8</v>
      </c>
      <c r="D408" s="17">
        <v>432</v>
      </c>
      <c r="E408" s="17">
        <v>10</v>
      </c>
      <c r="F408" s="17">
        <v>80</v>
      </c>
      <c r="G408" s="17">
        <f t="shared" si="190"/>
        <v>4320</v>
      </c>
      <c r="H408" s="17">
        <f t="shared" si="191"/>
        <v>34560</v>
      </c>
      <c r="I408" s="17">
        <v>1</v>
      </c>
      <c r="J408" s="17">
        <v>10</v>
      </c>
      <c r="K408" s="17">
        <f t="shared" si="192"/>
        <v>432</v>
      </c>
      <c r="L408" s="17">
        <f t="shared" si="193"/>
        <v>4320</v>
      </c>
      <c r="M408" s="58">
        <f t="shared" si="194"/>
        <v>43.2</v>
      </c>
    </row>
    <row r="409" spans="1:13" s="8" customFormat="1" x14ac:dyDescent="0.25">
      <c r="A409" s="14">
        <v>164</v>
      </c>
      <c r="B409" s="15" t="s">
        <v>380</v>
      </c>
      <c r="C409" s="16" t="s">
        <v>8</v>
      </c>
      <c r="D409" s="17">
        <v>3000</v>
      </c>
      <c r="E409" s="17">
        <v>2</v>
      </c>
      <c r="F409" s="17">
        <v>16</v>
      </c>
      <c r="G409" s="17">
        <f t="shared" si="190"/>
        <v>6000</v>
      </c>
      <c r="H409" s="17">
        <f t="shared" si="191"/>
        <v>48000</v>
      </c>
      <c r="I409" s="17">
        <v>1</v>
      </c>
      <c r="J409" s="17">
        <v>2</v>
      </c>
      <c r="K409" s="17">
        <f t="shared" si="192"/>
        <v>3000</v>
      </c>
      <c r="L409" s="17">
        <f t="shared" si="193"/>
        <v>6000</v>
      </c>
      <c r="M409" s="58">
        <f t="shared" si="194"/>
        <v>60</v>
      </c>
    </row>
    <row r="410" spans="1:13" s="8" customFormat="1" x14ac:dyDescent="0.25">
      <c r="A410" s="14">
        <v>165</v>
      </c>
      <c r="B410" s="15" t="s">
        <v>381</v>
      </c>
      <c r="C410" s="16" t="s">
        <v>8</v>
      </c>
      <c r="D410" s="17">
        <v>2160</v>
      </c>
      <c r="E410" s="17">
        <v>1</v>
      </c>
      <c r="F410" s="17">
        <v>8</v>
      </c>
      <c r="G410" s="17">
        <f t="shared" si="190"/>
        <v>2160</v>
      </c>
      <c r="H410" s="17">
        <f t="shared" si="191"/>
        <v>17280</v>
      </c>
      <c r="I410" s="17">
        <v>1</v>
      </c>
      <c r="J410" s="17">
        <v>1</v>
      </c>
      <c r="K410" s="17">
        <f t="shared" si="192"/>
        <v>2160</v>
      </c>
      <c r="L410" s="17">
        <f t="shared" si="193"/>
        <v>2160</v>
      </c>
      <c r="M410" s="58">
        <f t="shared" si="194"/>
        <v>21.6</v>
      </c>
    </row>
    <row r="411" spans="1:13" s="8" customFormat="1" x14ac:dyDescent="0.25">
      <c r="A411" s="14">
        <v>166</v>
      </c>
      <c r="B411" s="15" t="s">
        <v>382</v>
      </c>
      <c r="C411" s="16" t="s">
        <v>8</v>
      </c>
      <c r="D411" s="17">
        <v>660</v>
      </c>
      <c r="E411" s="17">
        <v>5</v>
      </c>
      <c r="F411" s="17">
        <v>40</v>
      </c>
      <c r="G411" s="17">
        <f t="shared" si="190"/>
        <v>3300</v>
      </c>
      <c r="H411" s="17">
        <f t="shared" si="191"/>
        <v>26400</v>
      </c>
      <c r="I411" s="17">
        <v>1</v>
      </c>
      <c r="J411" s="17">
        <v>5</v>
      </c>
      <c r="K411" s="17">
        <f t="shared" si="192"/>
        <v>660</v>
      </c>
      <c r="L411" s="17">
        <f t="shared" si="193"/>
        <v>3300</v>
      </c>
      <c r="M411" s="58">
        <f t="shared" si="194"/>
        <v>33</v>
      </c>
    </row>
    <row r="412" spans="1:13" s="8" customFormat="1" x14ac:dyDescent="0.25">
      <c r="A412" s="14">
        <v>167</v>
      </c>
      <c r="B412" s="15" t="s">
        <v>383</v>
      </c>
      <c r="C412" s="16" t="s">
        <v>35</v>
      </c>
      <c r="D412" s="17">
        <v>1646.3999999999999</v>
      </c>
      <c r="E412" s="17">
        <v>2</v>
      </c>
      <c r="F412" s="17">
        <v>16</v>
      </c>
      <c r="G412" s="17">
        <f t="shared" si="190"/>
        <v>3292.7999999999997</v>
      </c>
      <c r="H412" s="17">
        <f t="shared" si="191"/>
        <v>26342.399999999998</v>
      </c>
      <c r="I412" s="17">
        <v>1</v>
      </c>
      <c r="J412" s="17">
        <v>2</v>
      </c>
      <c r="K412" s="17">
        <f t="shared" si="192"/>
        <v>1646.3999999999999</v>
      </c>
      <c r="L412" s="17">
        <f t="shared" si="193"/>
        <v>3292.7999999999997</v>
      </c>
      <c r="M412" s="58">
        <f t="shared" si="194"/>
        <v>32.927999999999997</v>
      </c>
    </row>
    <row r="413" spans="1:13" s="8" customFormat="1" x14ac:dyDescent="0.25">
      <c r="A413" s="14">
        <v>168</v>
      </c>
      <c r="B413" s="15" t="s">
        <v>384</v>
      </c>
      <c r="C413" s="16" t="s">
        <v>8</v>
      </c>
      <c r="D413" s="17">
        <v>1140</v>
      </c>
      <c r="E413" s="17">
        <v>1</v>
      </c>
      <c r="F413" s="17">
        <v>8</v>
      </c>
      <c r="G413" s="17">
        <f t="shared" si="190"/>
        <v>1140</v>
      </c>
      <c r="H413" s="17">
        <f t="shared" si="191"/>
        <v>9120</v>
      </c>
      <c r="I413" s="17">
        <v>1</v>
      </c>
      <c r="J413" s="17">
        <v>1</v>
      </c>
      <c r="K413" s="17">
        <f t="shared" si="192"/>
        <v>1140</v>
      </c>
      <c r="L413" s="17">
        <f t="shared" si="193"/>
        <v>1140</v>
      </c>
      <c r="M413" s="58">
        <f t="shared" si="194"/>
        <v>11.4</v>
      </c>
    </row>
    <row r="414" spans="1:13" s="8" customFormat="1" x14ac:dyDescent="0.25">
      <c r="A414" s="14">
        <v>169</v>
      </c>
      <c r="B414" s="15" t="s">
        <v>385</v>
      </c>
      <c r="C414" s="16" t="s">
        <v>8</v>
      </c>
      <c r="D414" s="17">
        <v>144</v>
      </c>
      <c r="E414" s="17">
        <v>10</v>
      </c>
      <c r="F414" s="17">
        <v>80</v>
      </c>
      <c r="G414" s="17">
        <f t="shared" si="190"/>
        <v>1440</v>
      </c>
      <c r="H414" s="17">
        <f t="shared" si="191"/>
        <v>11520</v>
      </c>
      <c r="I414" s="17">
        <v>1</v>
      </c>
      <c r="J414" s="17">
        <v>10</v>
      </c>
      <c r="K414" s="17">
        <f t="shared" si="192"/>
        <v>144</v>
      </c>
      <c r="L414" s="17">
        <f t="shared" si="193"/>
        <v>1440</v>
      </c>
      <c r="M414" s="58">
        <f t="shared" si="194"/>
        <v>14.4</v>
      </c>
    </row>
    <row r="415" spans="1:13" s="8" customFormat="1" x14ac:dyDescent="0.25">
      <c r="A415" s="14">
        <v>170</v>
      </c>
      <c r="B415" s="15" t="s">
        <v>386</v>
      </c>
      <c r="C415" s="16" t="s">
        <v>8</v>
      </c>
      <c r="D415" s="17">
        <v>660</v>
      </c>
      <c r="E415" s="17">
        <v>5</v>
      </c>
      <c r="F415" s="17">
        <v>40</v>
      </c>
      <c r="G415" s="17">
        <f t="shared" si="190"/>
        <v>3300</v>
      </c>
      <c r="H415" s="17">
        <f t="shared" si="191"/>
        <v>26400</v>
      </c>
      <c r="I415" s="17">
        <v>1</v>
      </c>
      <c r="J415" s="17">
        <v>5</v>
      </c>
      <c r="K415" s="17">
        <f t="shared" si="192"/>
        <v>660</v>
      </c>
      <c r="L415" s="17">
        <f t="shared" si="193"/>
        <v>3300</v>
      </c>
      <c r="M415" s="58">
        <f t="shared" si="194"/>
        <v>33</v>
      </c>
    </row>
    <row r="416" spans="1:13" s="8" customFormat="1" x14ac:dyDescent="0.25">
      <c r="A416" s="14">
        <v>171</v>
      </c>
      <c r="B416" s="15" t="s">
        <v>387</v>
      </c>
      <c r="C416" s="16" t="s">
        <v>8</v>
      </c>
      <c r="D416" s="17">
        <v>1112.3999999999999</v>
      </c>
      <c r="E416" s="17">
        <v>5</v>
      </c>
      <c r="F416" s="17">
        <v>40</v>
      </c>
      <c r="G416" s="17">
        <f t="shared" si="190"/>
        <v>5561.9999999999991</v>
      </c>
      <c r="H416" s="17">
        <f t="shared" si="191"/>
        <v>44495.999999999993</v>
      </c>
      <c r="I416" s="17">
        <v>1</v>
      </c>
      <c r="J416" s="17">
        <v>5</v>
      </c>
      <c r="K416" s="17">
        <f t="shared" si="192"/>
        <v>1112.3999999999999</v>
      </c>
      <c r="L416" s="17">
        <f t="shared" si="193"/>
        <v>5561.9999999999991</v>
      </c>
      <c r="M416" s="58">
        <f t="shared" si="194"/>
        <v>55.61999999999999</v>
      </c>
    </row>
    <row r="417" spans="1:13" s="8" customFormat="1" x14ac:dyDescent="0.25">
      <c r="A417" s="14">
        <v>172</v>
      </c>
      <c r="B417" s="15" t="s">
        <v>388</v>
      </c>
      <c r="C417" s="16" t="s">
        <v>8</v>
      </c>
      <c r="D417" s="17">
        <v>734.4</v>
      </c>
      <c r="E417" s="17">
        <v>1</v>
      </c>
      <c r="F417" s="17">
        <v>8</v>
      </c>
      <c r="G417" s="17">
        <f t="shared" si="190"/>
        <v>734.4</v>
      </c>
      <c r="H417" s="17">
        <f t="shared" si="191"/>
        <v>5875.2</v>
      </c>
      <c r="I417" s="17">
        <v>1</v>
      </c>
      <c r="J417" s="17">
        <v>1</v>
      </c>
      <c r="K417" s="17">
        <f t="shared" si="192"/>
        <v>734.4</v>
      </c>
      <c r="L417" s="17">
        <f t="shared" si="193"/>
        <v>734.4</v>
      </c>
      <c r="M417" s="58">
        <f t="shared" si="194"/>
        <v>7.3440000000000003</v>
      </c>
    </row>
    <row r="418" spans="1:13" s="8" customFormat="1" x14ac:dyDescent="0.25">
      <c r="A418" s="14">
        <v>173</v>
      </c>
      <c r="B418" s="15" t="s">
        <v>428</v>
      </c>
      <c r="C418" s="16" t="s">
        <v>35</v>
      </c>
      <c r="D418" s="17">
        <v>2640</v>
      </c>
      <c r="E418" s="17">
        <v>1</v>
      </c>
      <c r="F418" s="17">
        <v>8</v>
      </c>
      <c r="G418" s="17">
        <f t="shared" si="190"/>
        <v>2640</v>
      </c>
      <c r="H418" s="17">
        <f t="shared" si="191"/>
        <v>21120</v>
      </c>
      <c r="I418" s="17">
        <v>1</v>
      </c>
      <c r="J418" s="17">
        <v>1</v>
      </c>
      <c r="K418" s="17">
        <f t="shared" si="192"/>
        <v>2640</v>
      </c>
      <c r="L418" s="17">
        <f t="shared" si="193"/>
        <v>2640</v>
      </c>
      <c r="M418" s="58">
        <f t="shared" si="194"/>
        <v>26.400000000000002</v>
      </c>
    </row>
    <row r="419" spans="1:13" s="8" customFormat="1" x14ac:dyDescent="0.25">
      <c r="A419" s="14">
        <v>174</v>
      </c>
      <c r="B419" s="15" t="s">
        <v>389</v>
      </c>
      <c r="C419" s="16" t="s">
        <v>8</v>
      </c>
      <c r="D419" s="17">
        <v>878.4</v>
      </c>
      <c r="E419" s="17">
        <v>5</v>
      </c>
      <c r="F419" s="17">
        <v>40</v>
      </c>
      <c r="G419" s="17">
        <f t="shared" si="190"/>
        <v>4392</v>
      </c>
      <c r="H419" s="17">
        <f t="shared" si="191"/>
        <v>35136</v>
      </c>
      <c r="I419" s="17">
        <v>1</v>
      </c>
      <c r="J419" s="17">
        <v>5</v>
      </c>
      <c r="K419" s="17">
        <f t="shared" si="192"/>
        <v>878.4</v>
      </c>
      <c r="L419" s="17">
        <f t="shared" si="193"/>
        <v>4392</v>
      </c>
      <c r="M419" s="58">
        <f t="shared" si="194"/>
        <v>43.92</v>
      </c>
    </row>
    <row r="420" spans="1:13" s="8" customFormat="1" x14ac:dyDescent="0.25">
      <c r="A420" s="14">
        <v>175</v>
      </c>
      <c r="B420" s="15" t="s">
        <v>390</v>
      </c>
      <c r="C420" s="16" t="s">
        <v>8</v>
      </c>
      <c r="D420" s="17">
        <v>748.8</v>
      </c>
      <c r="E420" s="17">
        <v>5</v>
      </c>
      <c r="F420" s="17">
        <v>40</v>
      </c>
      <c r="G420" s="17">
        <f t="shared" si="190"/>
        <v>3744</v>
      </c>
      <c r="H420" s="17">
        <f t="shared" si="191"/>
        <v>29952</v>
      </c>
      <c r="I420" s="17">
        <v>1</v>
      </c>
      <c r="J420" s="17">
        <v>5</v>
      </c>
      <c r="K420" s="17">
        <f t="shared" si="192"/>
        <v>748.8</v>
      </c>
      <c r="L420" s="17">
        <f t="shared" si="193"/>
        <v>3744</v>
      </c>
      <c r="M420" s="58">
        <f t="shared" si="194"/>
        <v>37.44</v>
      </c>
    </row>
    <row r="421" spans="1:13" s="8" customFormat="1" x14ac:dyDescent="0.25">
      <c r="A421" s="14">
        <v>176</v>
      </c>
      <c r="B421" s="15" t="s">
        <v>429</v>
      </c>
      <c r="C421" s="16" t="s">
        <v>8</v>
      </c>
      <c r="D421" s="17">
        <v>273.59999999999997</v>
      </c>
      <c r="E421" s="17">
        <v>2</v>
      </c>
      <c r="F421" s="17">
        <v>16</v>
      </c>
      <c r="G421" s="17">
        <f t="shared" si="190"/>
        <v>547.19999999999993</v>
      </c>
      <c r="H421" s="17">
        <f t="shared" si="191"/>
        <v>4377.5999999999995</v>
      </c>
      <c r="I421" s="17">
        <v>1</v>
      </c>
      <c r="J421" s="17">
        <v>2</v>
      </c>
      <c r="K421" s="17">
        <f t="shared" si="192"/>
        <v>273.59999999999997</v>
      </c>
      <c r="L421" s="17">
        <f t="shared" si="193"/>
        <v>547.19999999999993</v>
      </c>
      <c r="M421" s="58">
        <f t="shared" si="194"/>
        <v>5.4719999999999995</v>
      </c>
    </row>
    <row r="422" spans="1:13" s="8" customFormat="1" x14ac:dyDescent="0.25">
      <c r="A422" s="14">
        <v>177</v>
      </c>
      <c r="B422" s="15" t="s">
        <v>391</v>
      </c>
      <c r="C422" s="16" t="s">
        <v>8</v>
      </c>
      <c r="D422" s="17">
        <v>36</v>
      </c>
      <c r="E422" s="17">
        <v>100</v>
      </c>
      <c r="F422" s="17">
        <v>800</v>
      </c>
      <c r="G422" s="17">
        <f t="shared" si="190"/>
        <v>3600</v>
      </c>
      <c r="H422" s="17">
        <f t="shared" si="191"/>
        <v>28800</v>
      </c>
      <c r="I422" s="17">
        <v>1</v>
      </c>
      <c r="J422" s="17">
        <v>100</v>
      </c>
      <c r="K422" s="17">
        <f t="shared" si="192"/>
        <v>36</v>
      </c>
      <c r="L422" s="17">
        <f t="shared" si="193"/>
        <v>3600</v>
      </c>
      <c r="M422" s="58">
        <f t="shared" si="194"/>
        <v>36</v>
      </c>
    </row>
    <row r="423" spans="1:13" s="8" customFormat="1" x14ac:dyDescent="0.25">
      <c r="A423" s="14">
        <v>178</v>
      </c>
      <c r="B423" s="15" t="s">
        <v>430</v>
      </c>
      <c r="C423" s="16" t="s">
        <v>8</v>
      </c>
      <c r="D423" s="17">
        <v>114</v>
      </c>
      <c r="E423" s="17">
        <v>10</v>
      </c>
      <c r="F423" s="17">
        <v>80</v>
      </c>
      <c r="G423" s="17">
        <f t="shared" si="190"/>
        <v>1140</v>
      </c>
      <c r="H423" s="17">
        <f t="shared" si="191"/>
        <v>9120</v>
      </c>
      <c r="I423" s="17">
        <v>1</v>
      </c>
      <c r="J423" s="17">
        <v>10</v>
      </c>
      <c r="K423" s="17">
        <f t="shared" si="192"/>
        <v>114</v>
      </c>
      <c r="L423" s="17">
        <f t="shared" si="193"/>
        <v>1140</v>
      </c>
      <c r="M423" s="58">
        <f t="shared" si="194"/>
        <v>11.4</v>
      </c>
    </row>
    <row r="424" spans="1:13" s="8" customFormat="1" x14ac:dyDescent="0.25">
      <c r="A424" s="14">
        <v>179</v>
      </c>
      <c r="B424" s="15" t="s">
        <v>392</v>
      </c>
      <c r="C424" s="16" t="s">
        <v>8</v>
      </c>
      <c r="D424" s="17">
        <v>144</v>
      </c>
      <c r="E424" s="17">
        <v>1</v>
      </c>
      <c r="F424" s="17">
        <v>8</v>
      </c>
      <c r="G424" s="17">
        <f t="shared" si="190"/>
        <v>144</v>
      </c>
      <c r="H424" s="17">
        <f t="shared" si="191"/>
        <v>1152</v>
      </c>
      <c r="I424" s="17">
        <v>1</v>
      </c>
      <c r="J424" s="17">
        <v>1</v>
      </c>
      <c r="K424" s="17">
        <f t="shared" si="192"/>
        <v>144</v>
      </c>
      <c r="L424" s="17">
        <f t="shared" si="193"/>
        <v>144</v>
      </c>
      <c r="M424" s="58">
        <f t="shared" si="194"/>
        <v>1.44</v>
      </c>
    </row>
    <row r="425" spans="1:13" s="8" customFormat="1" x14ac:dyDescent="0.25">
      <c r="A425" s="14">
        <v>180</v>
      </c>
      <c r="B425" s="15" t="s">
        <v>393</v>
      </c>
      <c r="C425" s="16" t="s">
        <v>8</v>
      </c>
      <c r="D425" s="17">
        <v>480</v>
      </c>
      <c r="E425" s="17">
        <v>2</v>
      </c>
      <c r="F425" s="17">
        <v>16</v>
      </c>
      <c r="G425" s="17">
        <f t="shared" si="190"/>
        <v>960</v>
      </c>
      <c r="H425" s="17">
        <f t="shared" si="191"/>
        <v>7680</v>
      </c>
      <c r="I425" s="17">
        <v>1</v>
      </c>
      <c r="J425" s="17">
        <v>2</v>
      </c>
      <c r="K425" s="17">
        <f t="shared" si="192"/>
        <v>480</v>
      </c>
      <c r="L425" s="17">
        <f t="shared" si="193"/>
        <v>960</v>
      </c>
      <c r="M425" s="58">
        <f t="shared" si="194"/>
        <v>9.6</v>
      </c>
    </row>
    <row r="426" spans="1:13" s="8" customFormat="1" x14ac:dyDescent="0.25">
      <c r="A426" s="14">
        <v>181</v>
      </c>
      <c r="B426" s="15" t="s">
        <v>394</v>
      </c>
      <c r="C426" s="16" t="s">
        <v>8</v>
      </c>
      <c r="D426" s="17">
        <v>1140</v>
      </c>
      <c r="E426" s="17">
        <v>2</v>
      </c>
      <c r="F426" s="17">
        <v>16</v>
      </c>
      <c r="G426" s="17">
        <f t="shared" si="190"/>
        <v>2280</v>
      </c>
      <c r="H426" s="17">
        <f t="shared" si="191"/>
        <v>18240</v>
      </c>
      <c r="I426" s="17">
        <v>1</v>
      </c>
      <c r="J426" s="17">
        <v>2</v>
      </c>
      <c r="K426" s="17">
        <f t="shared" si="192"/>
        <v>1140</v>
      </c>
      <c r="L426" s="17">
        <f t="shared" si="193"/>
        <v>2280</v>
      </c>
      <c r="M426" s="58">
        <f t="shared" si="194"/>
        <v>22.8</v>
      </c>
    </row>
    <row r="427" spans="1:13" s="8" customFormat="1" x14ac:dyDescent="0.25">
      <c r="A427" s="14">
        <v>182</v>
      </c>
      <c r="B427" s="15" t="s">
        <v>431</v>
      </c>
      <c r="C427" s="16" t="s">
        <v>8</v>
      </c>
      <c r="D427" s="17">
        <v>1339.2</v>
      </c>
      <c r="E427" s="17">
        <v>1</v>
      </c>
      <c r="F427" s="17">
        <v>8</v>
      </c>
      <c r="G427" s="17">
        <f t="shared" si="190"/>
        <v>1339.2</v>
      </c>
      <c r="H427" s="17">
        <f t="shared" si="191"/>
        <v>10713.6</v>
      </c>
      <c r="I427" s="17">
        <v>1</v>
      </c>
      <c r="J427" s="17">
        <v>1</v>
      </c>
      <c r="K427" s="17">
        <f t="shared" si="192"/>
        <v>1339.2</v>
      </c>
      <c r="L427" s="17">
        <f t="shared" si="193"/>
        <v>1339.2</v>
      </c>
      <c r="M427" s="58">
        <f t="shared" si="194"/>
        <v>13.392000000000001</v>
      </c>
    </row>
    <row r="428" spans="1:13" s="8" customFormat="1" x14ac:dyDescent="0.25">
      <c r="A428" s="14">
        <v>183</v>
      </c>
      <c r="B428" s="15" t="s">
        <v>395</v>
      </c>
      <c r="C428" s="16" t="s">
        <v>34</v>
      </c>
      <c r="D428" s="17">
        <v>1285.2</v>
      </c>
      <c r="E428" s="17">
        <v>1</v>
      </c>
      <c r="F428" s="17">
        <v>8</v>
      </c>
      <c r="G428" s="17">
        <f t="shared" si="190"/>
        <v>1285.2</v>
      </c>
      <c r="H428" s="17">
        <f t="shared" si="191"/>
        <v>10281.6</v>
      </c>
      <c r="I428" s="17">
        <v>1</v>
      </c>
      <c r="J428" s="17">
        <v>1</v>
      </c>
      <c r="K428" s="17">
        <f t="shared" si="192"/>
        <v>1285.2</v>
      </c>
      <c r="L428" s="17">
        <f t="shared" si="193"/>
        <v>1285.2</v>
      </c>
      <c r="M428" s="58">
        <f t="shared" si="194"/>
        <v>12.852</v>
      </c>
    </row>
    <row r="429" spans="1:13" s="8" customFormat="1" x14ac:dyDescent="0.25">
      <c r="A429" s="14">
        <v>184</v>
      </c>
      <c r="B429" s="15" t="s">
        <v>396</v>
      </c>
      <c r="C429" s="16" t="s">
        <v>8</v>
      </c>
      <c r="D429" s="17">
        <v>114</v>
      </c>
      <c r="E429" s="17">
        <v>10</v>
      </c>
      <c r="F429" s="17">
        <v>80</v>
      </c>
      <c r="G429" s="17">
        <f t="shared" si="190"/>
        <v>1140</v>
      </c>
      <c r="H429" s="17">
        <f t="shared" si="191"/>
        <v>9120</v>
      </c>
      <c r="I429" s="17">
        <v>1</v>
      </c>
      <c r="J429" s="17">
        <v>10</v>
      </c>
      <c r="K429" s="17">
        <f t="shared" si="192"/>
        <v>114</v>
      </c>
      <c r="L429" s="17">
        <f t="shared" si="193"/>
        <v>1140</v>
      </c>
      <c r="M429" s="58">
        <f t="shared" si="194"/>
        <v>11.4</v>
      </c>
    </row>
    <row r="430" spans="1:13" s="8" customFormat="1" x14ac:dyDescent="0.25">
      <c r="A430" s="14">
        <v>185</v>
      </c>
      <c r="B430" s="15" t="s">
        <v>397</v>
      </c>
      <c r="C430" s="16" t="s">
        <v>8</v>
      </c>
      <c r="D430" s="17">
        <v>576</v>
      </c>
      <c r="E430" s="17">
        <v>1</v>
      </c>
      <c r="F430" s="17">
        <v>8</v>
      </c>
      <c r="G430" s="17">
        <f t="shared" si="190"/>
        <v>576</v>
      </c>
      <c r="H430" s="17">
        <f t="shared" si="191"/>
        <v>4608</v>
      </c>
      <c r="I430" s="17">
        <v>1</v>
      </c>
      <c r="J430" s="17">
        <v>1</v>
      </c>
      <c r="K430" s="17">
        <f t="shared" si="192"/>
        <v>576</v>
      </c>
      <c r="L430" s="17">
        <f t="shared" si="193"/>
        <v>576</v>
      </c>
      <c r="M430" s="58">
        <f t="shared" si="194"/>
        <v>5.76</v>
      </c>
    </row>
    <row r="431" spans="1:13" s="8" customFormat="1" x14ac:dyDescent="0.25">
      <c r="A431" s="14">
        <v>186</v>
      </c>
      <c r="B431" s="15" t="s">
        <v>433</v>
      </c>
      <c r="C431" s="16" t="s">
        <v>35</v>
      </c>
      <c r="D431" s="17">
        <v>1863.6</v>
      </c>
      <c r="E431" s="17">
        <v>3</v>
      </c>
      <c r="F431" s="17">
        <v>24</v>
      </c>
      <c r="G431" s="17">
        <f t="shared" si="190"/>
        <v>5590.7999999999993</v>
      </c>
      <c r="H431" s="17">
        <f t="shared" si="191"/>
        <v>44726.399999999994</v>
      </c>
      <c r="I431" s="17">
        <v>1</v>
      </c>
      <c r="J431" s="17">
        <v>3</v>
      </c>
      <c r="K431" s="17">
        <f t="shared" si="192"/>
        <v>1863.6</v>
      </c>
      <c r="L431" s="17">
        <f t="shared" si="193"/>
        <v>5590.7999999999993</v>
      </c>
      <c r="M431" s="58">
        <f t="shared" si="194"/>
        <v>55.907999999999994</v>
      </c>
    </row>
    <row r="432" spans="1:13" s="8" customFormat="1" x14ac:dyDescent="0.25">
      <c r="A432" s="14">
        <v>187</v>
      </c>
      <c r="B432" s="15" t="s">
        <v>432</v>
      </c>
      <c r="C432" s="16" t="s">
        <v>8</v>
      </c>
      <c r="D432" s="17">
        <v>931.19999999999993</v>
      </c>
      <c r="E432" s="17">
        <v>2</v>
      </c>
      <c r="F432" s="17">
        <v>16</v>
      </c>
      <c r="G432" s="17">
        <f t="shared" si="190"/>
        <v>1862.3999999999999</v>
      </c>
      <c r="H432" s="17">
        <f t="shared" si="191"/>
        <v>14899.199999999999</v>
      </c>
      <c r="I432" s="17">
        <v>1</v>
      </c>
      <c r="J432" s="17">
        <v>2</v>
      </c>
      <c r="K432" s="17">
        <f t="shared" si="192"/>
        <v>931.19999999999993</v>
      </c>
      <c r="L432" s="17">
        <f t="shared" si="193"/>
        <v>1862.3999999999999</v>
      </c>
      <c r="M432" s="58">
        <f t="shared" si="194"/>
        <v>18.623999999999999</v>
      </c>
    </row>
    <row r="433" spans="1:13" s="8" customFormat="1" x14ac:dyDescent="0.25">
      <c r="A433" s="14">
        <v>188</v>
      </c>
      <c r="B433" s="15" t="s">
        <v>398</v>
      </c>
      <c r="C433" s="16" t="s">
        <v>8</v>
      </c>
      <c r="D433" s="17">
        <v>66</v>
      </c>
      <c r="E433" s="17">
        <v>10</v>
      </c>
      <c r="F433" s="17">
        <v>80</v>
      </c>
      <c r="G433" s="17">
        <f t="shared" si="190"/>
        <v>660</v>
      </c>
      <c r="H433" s="17">
        <f t="shared" si="191"/>
        <v>5280</v>
      </c>
      <c r="I433" s="17">
        <v>1</v>
      </c>
      <c r="J433" s="17">
        <v>10</v>
      </c>
      <c r="K433" s="17">
        <f t="shared" si="192"/>
        <v>66</v>
      </c>
      <c r="L433" s="17">
        <f t="shared" si="193"/>
        <v>660</v>
      </c>
      <c r="M433" s="58">
        <f t="shared" si="194"/>
        <v>6.6000000000000005</v>
      </c>
    </row>
    <row r="434" spans="1:13" s="8" customFormat="1" x14ac:dyDescent="0.25">
      <c r="A434" s="14">
        <v>189</v>
      </c>
      <c r="B434" s="15" t="s">
        <v>399</v>
      </c>
      <c r="C434" s="16" t="s">
        <v>8</v>
      </c>
      <c r="D434" s="17">
        <v>997.19999999999993</v>
      </c>
      <c r="E434" s="17">
        <v>2</v>
      </c>
      <c r="F434" s="17">
        <v>16</v>
      </c>
      <c r="G434" s="17">
        <f t="shared" si="190"/>
        <v>1994.3999999999999</v>
      </c>
      <c r="H434" s="17">
        <f t="shared" si="191"/>
        <v>15955.199999999999</v>
      </c>
      <c r="I434" s="17">
        <v>1</v>
      </c>
      <c r="J434" s="17">
        <v>2</v>
      </c>
      <c r="K434" s="17">
        <f t="shared" si="192"/>
        <v>997.19999999999993</v>
      </c>
      <c r="L434" s="17">
        <f t="shared" si="193"/>
        <v>1994.3999999999999</v>
      </c>
      <c r="M434" s="58">
        <f t="shared" si="194"/>
        <v>19.943999999999999</v>
      </c>
    </row>
    <row r="435" spans="1:13" s="8" customFormat="1" x14ac:dyDescent="0.25">
      <c r="A435" s="14">
        <v>190</v>
      </c>
      <c r="B435" s="15" t="s">
        <v>400</v>
      </c>
      <c r="C435" s="16" t="s">
        <v>8</v>
      </c>
      <c r="D435" s="17">
        <v>816</v>
      </c>
      <c r="E435" s="17">
        <v>1</v>
      </c>
      <c r="F435" s="17">
        <v>8</v>
      </c>
      <c r="G435" s="17">
        <f t="shared" si="190"/>
        <v>816</v>
      </c>
      <c r="H435" s="17">
        <f t="shared" si="191"/>
        <v>6528</v>
      </c>
      <c r="I435" s="17">
        <v>1</v>
      </c>
      <c r="J435" s="17">
        <v>1</v>
      </c>
      <c r="K435" s="17">
        <f t="shared" si="192"/>
        <v>816</v>
      </c>
      <c r="L435" s="17">
        <f t="shared" si="193"/>
        <v>816</v>
      </c>
      <c r="M435" s="58">
        <f t="shared" si="194"/>
        <v>8.16</v>
      </c>
    </row>
    <row r="436" spans="1:13" s="8" customFormat="1" x14ac:dyDescent="0.25">
      <c r="A436" s="14">
        <v>191</v>
      </c>
      <c r="B436" s="15" t="s">
        <v>434</v>
      </c>
      <c r="C436" s="16" t="s">
        <v>176</v>
      </c>
      <c r="D436" s="17">
        <v>540</v>
      </c>
      <c r="E436" s="17">
        <v>10</v>
      </c>
      <c r="F436" s="17">
        <v>80</v>
      </c>
      <c r="G436" s="17">
        <f t="shared" si="190"/>
        <v>5400</v>
      </c>
      <c r="H436" s="17">
        <f t="shared" si="191"/>
        <v>43200</v>
      </c>
      <c r="I436" s="17">
        <v>1</v>
      </c>
      <c r="J436" s="17">
        <v>10</v>
      </c>
      <c r="K436" s="17">
        <f t="shared" si="192"/>
        <v>540</v>
      </c>
      <c r="L436" s="17">
        <f t="shared" si="193"/>
        <v>5400</v>
      </c>
      <c r="M436" s="58">
        <f t="shared" si="194"/>
        <v>54</v>
      </c>
    </row>
    <row r="437" spans="1:13" s="8" customFormat="1" x14ac:dyDescent="0.25">
      <c r="A437" s="14">
        <v>192</v>
      </c>
      <c r="B437" s="15" t="s">
        <v>435</v>
      </c>
      <c r="C437" s="16" t="s">
        <v>8</v>
      </c>
      <c r="D437" s="17">
        <v>138</v>
      </c>
      <c r="E437" s="17">
        <v>5</v>
      </c>
      <c r="F437" s="17">
        <v>40</v>
      </c>
      <c r="G437" s="17">
        <f t="shared" si="190"/>
        <v>690</v>
      </c>
      <c r="H437" s="17">
        <f t="shared" si="191"/>
        <v>5520</v>
      </c>
      <c r="I437" s="17">
        <v>1</v>
      </c>
      <c r="J437" s="17">
        <v>5</v>
      </c>
      <c r="K437" s="17">
        <f t="shared" si="192"/>
        <v>138</v>
      </c>
      <c r="L437" s="17">
        <f t="shared" si="193"/>
        <v>690</v>
      </c>
      <c r="M437" s="58">
        <f t="shared" si="194"/>
        <v>6.9</v>
      </c>
    </row>
    <row r="438" spans="1:13" s="8" customFormat="1" x14ac:dyDescent="0.25">
      <c r="A438" s="14">
        <v>193</v>
      </c>
      <c r="B438" s="15" t="s">
        <v>436</v>
      </c>
      <c r="C438" s="16" t="s">
        <v>8</v>
      </c>
      <c r="D438" s="17">
        <v>252</v>
      </c>
      <c r="E438" s="17">
        <v>1</v>
      </c>
      <c r="F438" s="17">
        <v>8</v>
      </c>
      <c r="G438" s="17">
        <f t="shared" si="190"/>
        <v>252</v>
      </c>
      <c r="H438" s="17">
        <f t="shared" si="191"/>
        <v>2016</v>
      </c>
      <c r="I438" s="17">
        <v>1</v>
      </c>
      <c r="J438" s="17">
        <v>1</v>
      </c>
      <c r="K438" s="17">
        <f t="shared" si="192"/>
        <v>252</v>
      </c>
      <c r="L438" s="17">
        <f t="shared" si="193"/>
        <v>252</v>
      </c>
      <c r="M438" s="58">
        <f t="shared" si="194"/>
        <v>2.52</v>
      </c>
    </row>
    <row r="439" spans="1:13" s="8" customFormat="1" x14ac:dyDescent="0.25">
      <c r="A439" s="14">
        <v>194</v>
      </c>
      <c r="B439" s="15" t="s">
        <v>401</v>
      </c>
      <c r="C439" s="16" t="s">
        <v>35</v>
      </c>
      <c r="D439" s="17">
        <v>442.8</v>
      </c>
      <c r="E439" s="17">
        <v>1</v>
      </c>
      <c r="F439" s="17">
        <v>8</v>
      </c>
      <c r="G439" s="17">
        <f t="shared" si="190"/>
        <v>442.8</v>
      </c>
      <c r="H439" s="17">
        <f t="shared" si="191"/>
        <v>3542.4</v>
      </c>
      <c r="I439" s="17">
        <v>1</v>
      </c>
      <c r="J439" s="17">
        <v>1</v>
      </c>
      <c r="K439" s="17">
        <f t="shared" si="192"/>
        <v>442.8</v>
      </c>
      <c r="L439" s="17">
        <f t="shared" si="193"/>
        <v>442.8</v>
      </c>
      <c r="M439" s="58">
        <f t="shared" si="194"/>
        <v>4.4279999999999999</v>
      </c>
    </row>
    <row r="440" spans="1:13" s="8" customFormat="1" x14ac:dyDescent="0.25">
      <c r="A440" s="14">
        <v>195</v>
      </c>
      <c r="B440" s="15" t="s">
        <v>402</v>
      </c>
      <c r="C440" s="16" t="s">
        <v>8</v>
      </c>
      <c r="D440" s="17">
        <v>6</v>
      </c>
      <c r="E440" s="17">
        <v>300</v>
      </c>
      <c r="F440" s="17">
        <v>2400</v>
      </c>
      <c r="G440" s="17">
        <f t="shared" si="190"/>
        <v>1800</v>
      </c>
      <c r="H440" s="17">
        <f t="shared" si="191"/>
        <v>14400</v>
      </c>
      <c r="I440" s="17">
        <v>1</v>
      </c>
      <c r="J440" s="17">
        <v>300</v>
      </c>
      <c r="K440" s="17">
        <f t="shared" si="192"/>
        <v>6</v>
      </c>
      <c r="L440" s="17">
        <f t="shared" si="193"/>
        <v>1800</v>
      </c>
      <c r="M440" s="58">
        <f t="shared" si="194"/>
        <v>18</v>
      </c>
    </row>
    <row r="441" spans="1:13" s="8" customFormat="1" x14ac:dyDescent="0.25">
      <c r="A441" s="14">
        <v>196</v>
      </c>
      <c r="B441" s="15" t="s">
        <v>437</v>
      </c>
      <c r="C441" s="16" t="s">
        <v>8</v>
      </c>
      <c r="D441" s="17">
        <v>14.399999999999999</v>
      </c>
      <c r="E441" s="17">
        <v>25</v>
      </c>
      <c r="F441" s="17">
        <v>200</v>
      </c>
      <c r="G441" s="17">
        <f t="shared" si="190"/>
        <v>359.99999999999994</v>
      </c>
      <c r="H441" s="17">
        <f t="shared" si="191"/>
        <v>2879.9999999999995</v>
      </c>
      <c r="I441" s="17">
        <v>1</v>
      </c>
      <c r="J441" s="17">
        <v>25</v>
      </c>
      <c r="K441" s="17">
        <f t="shared" si="192"/>
        <v>14.399999999999999</v>
      </c>
      <c r="L441" s="17">
        <f t="shared" si="193"/>
        <v>359.99999999999994</v>
      </c>
      <c r="M441" s="58">
        <f t="shared" si="194"/>
        <v>3.5999999999999996</v>
      </c>
    </row>
    <row r="442" spans="1:13" s="8" customFormat="1" x14ac:dyDescent="0.25">
      <c r="A442" s="14">
        <v>197</v>
      </c>
      <c r="B442" s="15" t="s">
        <v>438</v>
      </c>
      <c r="C442" s="27" t="s">
        <v>8</v>
      </c>
      <c r="D442" s="17">
        <v>3.9599999999999995</v>
      </c>
      <c r="E442" s="17">
        <v>50</v>
      </c>
      <c r="F442" s="17">
        <v>400</v>
      </c>
      <c r="G442" s="17">
        <f t="shared" si="190"/>
        <v>197.99999999999997</v>
      </c>
      <c r="H442" s="17">
        <f t="shared" si="191"/>
        <v>1583.9999999999998</v>
      </c>
      <c r="I442" s="17">
        <v>1</v>
      </c>
      <c r="J442" s="17">
        <v>50</v>
      </c>
      <c r="K442" s="17">
        <f t="shared" si="192"/>
        <v>3.9599999999999995</v>
      </c>
      <c r="L442" s="17">
        <f t="shared" si="193"/>
        <v>197.99999999999997</v>
      </c>
      <c r="M442" s="58">
        <f t="shared" si="194"/>
        <v>1.9799999999999998</v>
      </c>
    </row>
    <row r="443" spans="1:13" s="8" customFormat="1" x14ac:dyDescent="0.25">
      <c r="A443" s="14">
        <v>198</v>
      </c>
      <c r="B443" s="22" t="s">
        <v>193</v>
      </c>
      <c r="C443" s="16" t="s">
        <v>34</v>
      </c>
      <c r="D443" s="17">
        <v>14.399999999999999</v>
      </c>
      <c r="E443" s="17">
        <v>101</v>
      </c>
      <c r="F443" s="17">
        <v>808</v>
      </c>
      <c r="G443" s="17">
        <f t="shared" si="190"/>
        <v>1454.3999999999999</v>
      </c>
      <c r="H443" s="17">
        <f t="shared" si="191"/>
        <v>11635.199999999999</v>
      </c>
      <c r="I443" s="17">
        <v>1</v>
      </c>
      <c r="J443" s="17">
        <v>101</v>
      </c>
      <c r="K443" s="17">
        <f t="shared" si="192"/>
        <v>14.399999999999999</v>
      </c>
      <c r="L443" s="17">
        <f t="shared" si="193"/>
        <v>1454.3999999999999</v>
      </c>
      <c r="M443" s="58">
        <f t="shared" si="194"/>
        <v>14.543999999999999</v>
      </c>
    </row>
    <row r="444" spans="1:13" s="8" customFormat="1" x14ac:dyDescent="0.25">
      <c r="A444" s="14">
        <v>199</v>
      </c>
      <c r="B444" s="15" t="s">
        <v>195</v>
      </c>
      <c r="C444" s="16" t="s">
        <v>8</v>
      </c>
      <c r="D444" s="17">
        <v>1.2</v>
      </c>
      <c r="E444" s="17">
        <v>900</v>
      </c>
      <c r="F444" s="17">
        <v>7200</v>
      </c>
      <c r="G444" s="17">
        <f t="shared" si="190"/>
        <v>1080</v>
      </c>
      <c r="H444" s="17">
        <f t="shared" si="191"/>
        <v>8640</v>
      </c>
      <c r="I444" s="17">
        <v>1</v>
      </c>
      <c r="J444" s="17">
        <v>900</v>
      </c>
      <c r="K444" s="17">
        <f t="shared" si="192"/>
        <v>1.2</v>
      </c>
      <c r="L444" s="17">
        <f t="shared" si="193"/>
        <v>1080</v>
      </c>
      <c r="M444" s="58">
        <f t="shared" si="194"/>
        <v>10.8</v>
      </c>
    </row>
    <row r="445" spans="1:13" s="8" customFormat="1" x14ac:dyDescent="0.25">
      <c r="A445" s="14">
        <v>200</v>
      </c>
      <c r="B445" s="15" t="s">
        <v>439</v>
      </c>
      <c r="C445" s="16" t="s">
        <v>8</v>
      </c>
      <c r="D445" s="17">
        <v>12</v>
      </c>
      <c r="E445" s="17">
        <v>400</v>
      </c>
      <c r="F445" s="17">
        <v>3200</v>
      </c>
      <c r="G445" s="17">
        <f t="shared" si="190"/>
        <v>4800</v>
      </c>
      <c r="H445" s="17">
        <f t="shared" si="191"/>
        <v>38400</v>
      </c>
      <c r="I445" s="17">
        <v>1</v>
      </c>
      <c r="J445" s="17">
        <v>400</v>
      </c>
      <c r="K445" s="17">
        <f t="shared" si="192"/>
        <v>12</v>
      </c>
      <c r="L445" s="17">
        <f t="shared" si="193"/>
        <v>4800</v>
      </c>
      <c r="M445" s="58">
        <f t="shared" si="194"/>
        <v>48</v>
      </c>
    </row>
    <row r="446" spans="1:13" s="8" customFormat="1" x14ac:dyDescent="0.25">
      <c r="A446" s="14">
        <v>201</v>
      </c>
      <c r="B446" s="22" t="s">
        <v>196</v>
      </c>
      <c r="C446" s="16" t="s">
        <v>8</v>
      </c>
      <c r="D446" s="17">
        <v>4.8</v>
      </c>
      <c r="E446" s="17">
        <v>400</v>
      </c>
      <c r="F446" s="17">
        <v>3200</v>
      </c>
      <c r="G446" s="17">
        <f t="shared" si="190"/>
        <v>1920</v>
      </c>
      <c r="H446" s="17">
        <f t="shared" si="191"/>
        <v>15360</v>
      </c>
      <c r="I446" s="17">
        <v>1</v>
      </c>
      <c r="J446" s="17">
        <v>400</v>
      </c>
      <c r="K446" s="17">
        <f t="shared" si="192"/>
        <v>4.8</v>
      </c>
      <c r="L446" s="17">
        <f t="shared" si="193"/>
        <v>1920</v>
      </c>
      <c r="M446" s="58">
        <f t="shared" si="194"/>
        <v>19.2</v>
      </c>
    </row>
    <row r="447" spans="1:13" s="8" customFormat="1" x14ac:dyDescent="0.25">
      <c r="A447" s="14">
        <v>202</v>
      </c>
      <c r="B447" s="15" t="s">
        <v>440</v>
      </c>
      <c r="C447" s="16" t="s">
        <v>8</v>
      </c>
      <c r="D447" s="17">
        <v>10.199999999999999</v>
      </c>
      <c r="E447" s="17">
        <v>10</v>
      </c>
      <c r="F447" s="17">
        <v>80</v>
      </c>
      <c r="G447" s="17">
        <f t="shared" si="190"/>
        <v>102</v>
      </c>
      <c r="H447" s="17">
        <f t="shared" si="191"/>
        <v>816</v>
      </c>
      <c r="I447" s="17">
        <v>1</v>
      </c>
      <c r="J447" s="17">
        <v>10</v>
      </c>
      <c r="K447" s="17">
        <f t="shared" si="192"/>
        <v>10.199999999999999</v>
      </c>
      <c r="L447" s="17">
        <f t="shared" si="193"/>
        <v>102</v>
      </c>
      <c r="M447" s="58">
        <f t="shared" si="194"/>
        <v>1.02</v>
      </c>
    </row>
    <row r="448" spans="1:13" s="8" customFormat="1" x14ac:dyDescent="0.25">
      <c r="A448" s="14">
        <v>203</v>
      </c>
      <c r="B448" s="15" t="s">
        <v>262</v>
      </c>
      <c r="C448" s="16"/>
      <c r="D448" s="17"/>
      <c r="E448" s="17">
        <f t="shared" ref="E448:L448" si="195">SUM(E449:E450)</f>
        <v>800</v>
      </c>
      <c r="F448" s="17">
        <f>SUM(F449:F450)</f>
        <v>6400</v>
      </c>
      <c r="G448" s="17">
        <f>SUM(G449:G450)</f>
        <v>81600</v>
      </c>
      <c r="H448" s="17">
        <f>SUM(H449:H450)</f>
        <v>652800</v>
      </c>
      <c r="I448" s="17">
        <f t="shared" si="195"/>
        <v>2</v>
      </c>
      <c r="J448" s="17">
        <f t="shared" si="195"/>
        <v>800</v>
      </c>
      <c r="K448" s="17">
        <f t="shared" si="195"/>
        <v>204</v>
      </c>
      <c r="L448" s="17">
        <f t="shared" si="195"/>
        <v>81600</v>
      </c>
      <c r="M448" s="58">
        <f t="shared" si="194"/>
        <v>816</v>
      </c>
    </row>
    <row r="449" spans="1:13" s="32" customFormat="1" x14ac:dyDescent="0.25">
      <c r="A449" s="28">
        <v>203.1</v>
      </c>
      <c r="B449" s="29" t="s">
        <v>441</v>
      </c>
      <c r="C449" s="30" t="s">
        <v>8</v>
      </c>
      <c r="D449" s="31">
        <v>102</v>
      </c>
      <c r="E449" s="31">
        <v>400</v>
      </c>
      <c r="F449" s="31">
        <v>3200</v>
      </c>
      <c r="G449" s="31">
        <f t="shared" ref="G449:G454" si="196">E449*D449</f>
        <v>40800</v>
      </c>
      <c r="H449" s="31">
        <f t="shared" ref="H449:H454" si="197">F449*D449</f>
        <v>326400</v>
      </c>
      <c r="I449" s="31">
        <v>1</v>
      </c>
      <c r="J449" s="31">
        <v>400</v>
      </c>
      <c r="K449" s="31">
        <f t="shared" ref="K449:K454" si="198">I449*D449</f>
        <v>102</v>
      </c>
      <c r="L449" s="31">
        <f t="shared" ref="L449:L454" si="199">J449*D449</f>
        <v>40800</v>
      </c>
    </row>
    <row r="450" spans="1:13" s="32" customFormat="1" x14ac:dyDescent="0.25">
      <c r="A450" s="28">
        <v>203.2</v>
      </c>
      <c r="B450" s="29" t="s">
        <v>442</v>
      </c>
      <c r="C450" s="30" t="s">
        <v>8</v>
      </c>
      <c r="D450" s="31">
        <v>102</v>
      </c>
      <c r="E450" s="31">
        <v>400</v>
      </c>
      <c r="F450" s="31">
        <v>3200</v>
      </c>
      <c r="G450" s="31">
        <f t="shared" si="196"/>
        <v>40800</v>
      </c>
      <c r="H450" s="31">
        <f t="shared" si="197"/>
        <v>326400</v>
      </c>
      <c r="I450" s="31">
        <v>1</v>
      </c>
      <c r="J450" s="31">
        <v>400</v>
      </c>
      <c r="K450" s="31">
        <f t="shared" si="198"/>
        <v>102</v>
      </c>
      <c r="L450" s="31">
        <f t="shared" si="199"/>
        <v>40800</v>
      </c>
    </row>
    <row r="451" spans="1:13" s="8" customFormat="1" x14ac:dyDescent="0.25">
      <c r="A451" s="14">
        <v>204</v>
      </c>
      <c r="B451" s="15" t="s">
        <v>374</v>
      </c>
      <c r="C451" s="16" t="s">
        <v>8</v>
      </c>
      <c r="D451" s="17">
        <v>6</v>
      </c>
      <c r="E451" s="17">
        <v>100</v>
      </c>
      <c r="F451" s="17">
        <v>800</v>
      </c>
      <c r="G451" s="17">
        <f t="shared" si="196"/>
        <v>600</v>
      </c>
      <c r="H451" s="17">
        <f t="shared" si="197"/>
        <v>4800</v>
      </c>
      <c r="I451" s="17">
        <v>1</v>
      </c>
      <c r="J451" s="17">
        <v>100</v>
      </c>
      <c r="K451" s="17">
        <f t="shared" si="198"/>
        <v>6</v>
      </c>
      <c r="L451" s="17">
        <f t="shared" si="199"/>
        <v>600</v>
      </c>
      <c r="M451" s="58">
        <f t="shared" ref="M451:M454" si="200">L451*1%</f>
        <v>6</v>
      </c>
    </row>
    <row r="452" spans="1:13" s="8" customFormat="1" x14ac:dyDescent="0.25">
      <c r="A452" s="14">
        <v>205</v>
      </c>
      <c r="B452" s="15" t="s">
        <v>263</v>
      </c>
      <c r="C452" s="16" t="s">
        <v>35</v>
      </c>
      <c r="D452" s="17">
        <v>1452</v>
      </c>
      <c r="E452" s="17">
        <v>4</v>
      </c>
      <c r="F452" s="17">
        <v>32</v>
      </c>
      <c r="G452" s="17">
        <f t="shared" si="196"/>
        <v>5808</v>
      </c>
      <c r="H452" s="17">
        <f t="shared" si="197"/>
        <v>46464</v>
      </c>
      <c r="I452" s="17">
        <v>1</v>
      </c>
      <c r="J452" s="17">
        <v>4</v>
      </c>
      <c r="K452" s="17">
        <f t="shared" si="198"/>
        <v>1452</v>
      </c>
      <c r="L452" s="17">
        <f t="shared" si="199"/>
        <v>5808</v>
      </c>
      <c r="M452" s="58">
        <f t="shared" si="200"/>
        <v>58.08</v>
      </c>
    </row>
    <row r="453" spans="1:13" s="8" customFormat="1" x14ac:dyDescent="0.25">
      <c r="A453" s="14">
        <v>206</v>
      </c>
      <c r="B453" s="15" t="s">
        <v>406</v>
      </c>
      <c r="C453" s="16" t="s">
        <v>34</v>
      </c>
      <c r="D453" s="17">
        <v>96</v>
      </c>
      <c r="E453" s="17">
        <v>4</v>
      </c>
      <c r="F453" s="17">
        <v>32</v>
      </c>
      <c r="G453" s="17">
        <f t="shared" si="196"/>
        <v>384</v>
      </c>
      <c r="H453" s="17">
        <f t="shared" si="197"/>
        <v>3072</v>
      </c>
      <c r="I453" s="17">
        <v>1</v>
      </c>
      <c r="J453" s="17">
        <v>4</v>
      </c>
      <c r="K453" s="17">
        <f t="shared" si="198"/>
        <v>96</v>
      </c>
      <c r="L453" s="17">
        <f t="shared" si="199"/>
        <v>384</v>
      </c>
      <c r="M453" s="58">
        <f t="shared" si="200"/>
        <v>3.84</v>
      </c>
    </row>
    <row r="454" spans="1:13" s="8" customFormat="1" x14ac:dyDescent="0.25">
      <c r="A454" s="14">
        <v>207</v>
      </c>
      <c r="B454" s="15" t="s">
        <v>259</v>
      </c>
      <c r="C454" s="16" t="s">
        <v>35</v>
      </c>
      <c r="D454" s="17">
        <v>183.6</v>
      </c>
      <c r="E454" s="17">
        <v>12</v>
      </c>
      <c r="F454" s="17">
        <v>96</v>
      </c>
      <c r="G454" s="17">
        <f t="shared" si="196"/>
        <v>2203.1999999999998</v>
      </c>
      <c r="H454" s="17">
        <f t="shared" si="197"/>
        <v>17625.599999999999</v>
      </c>
      <c r="I454" s="17">
        <v>1</v>
      </c>
      <c r="J454" s="17">
        <v>12</v>
      </c>
      <c r="K454" s="17">
        <f t="shared" si="198"/>
        <v>183.6</v>
      </c>
      <c r="L454" s="17">
        <f t="shared" si="199"/>
        <v>2203.1999999999998</v>
      </c>
      <c r="M454" s="58">
        <f t="shared" si="200"/>
        <v>22.032</v>
      </c>
    </row>
    <row r="455" spans="1:13" x14ac:dyDescent="0.25">
      <c r="G455" s="57">
        <f>SUM(G8,G14,G19,G26:G27,G34:G35,G38:G40,G48,G58,G61:G62,G65:G66,G70,G76,G107:G113,G117,G120:G121,G124:G125,G128:G129,G134,G137:G138,G141:G146,G149:G153,G156,G159:G160,G163:G164,G169,G173:G174,G182,G186:G187,G190:G198,G205,G210,G214,G217,G220:G224,G228:G230,G233,G237:G239,G243,G247,G254,G261,G266,G269,G273,G277:G281,G284,G287,G290,G295,G301:G303,G312:G313,G316:G318,G321,G324:G325,G330:G334,G339:G354,G358:G363,G369:G370,G374:G380,G383:G385,G388:G389,G392,G395:G402,G405:G448,G451:G454)</f>
        <v>998961.0959999999</v>
      </c>
      <c r="H455" s="57">
        <f>SUM(H8,H14,H19,H26:H27,H34:H35,H38:H40,H48,H58,H61:H62,H65:H66,H70,H76,H107:H113,H117,H120:H121,H124:H125,H128:H129,H134,H137:H138,H141:H146,H149:H153,H156,H159:H160,H163:H164,H169,H173:H174,H182,H186:H187,H190:H198,H205,H210,H214,H217,H220:H224,H228:H230,H233,H237:H239,H243,H247,H254,H261,H266,H269,H273,H277:H281,H284,H287,H290,H295,H301:H303,H312:H313,H316:H318,H321,H324:H325,H330:H334,H339:H354,H358:H363,H369:H370,H374:H380,H383:H385,H388:H389,H392,H395:H402,H405:H448,H451:H454)</f>
        <v>7975416.7679999992</v>
      </c>
      <c r="M455" s="5"/>
    </row>
    <row r="456" spans="1:13" x14ac:dyDescent="0.25">
      <c r="B456" s="9" t="s">
        <v>463</v>
      </c>
      <c r="M456" s="5"/>
    </row>
    <row r="457" spans="1:13" x14ac:dyDescent="0.25">
      <c r="B457" s="10"/>
    </row>
    <row r="458" spans="1:13" x14ac:dyDescent="0.25">
      <c r="B458" s="11" t="s">
        <v>464</v>
      </c>
    </row>
    <row r="459" spans="1:13" x14ac:dyDescent="0.25">
      <c r="B459" s="10"/>
    </row>
    <row r="460" spans="1:13" x14ac:dyDescent="0.25">
      <c r="B460" s="12" t="s">
        <v>465</v>
      </c>
    </row>
    <row r="461" spans="1:13" x14ac:dyDescent="0.25">
      <c r="B461" s="10"/>
    </row>
    <row r="462" spans="1:13" x14ac:dyDescent="0.25">
      <c r="B462" s="12" t="s">
        <v>466</v>
      </c>
    </row>
    <row r="463" spans="1:13" x14ac:dyDescent="0.25">
      <c r="B463" s="10"/>
    </row>
    <row r="464" spans="1:13" x14ac:dyDescent="0.25">
      <c r="B464" s="12" t="s">
        <v>467</v>
      </c>
    </row>
    <row r="465" spans="2:2" x14ac:dyDescent="0.25">
      <c r="B465" s="10"/>
    </row>
    <row r="466" spans="2:2" x14ac:dyDescent="0.25">
      <c r="B466" s="12" t="s">
        <v>468</v>
      </c>
    </row>
    <row r="467" spans="2:2" x14ac:dyDescent="0.25">
      <c r="B467" s="12"/>
    </row>
    <row r="468" spans="2:2" x14ac:dyDescent="0.25">
      <c r="B468" s="12" t="s">
        <v>469</v>
      </c>
    </row>
    <row r="469" spans="2:2" x14ac:dyDescent="0.25">
      <c r="B469" s="12"/>
    </row>
    <row r="470" spans="2:2" x14ac:dyDescent="0.25">
      <c r="B470" s="12" t="s">
        <v>470</v>
      </c>
    </row>
    <row r="471" spans="2:2" x14ac:dyDescent="0.25">
      <c r="B471" s="12"/>
    </row>
    <row r="472" spans="2:2" x14ac:dyDescent="0.25">
      <c r="B472" s="12" t="s">
        <v>471</v>
      </c>
    </row>
    <row r="473" spans="2:2" x14ac:dyDescent="0.25">
      <c r="B473" s="12"/>
    </row>
    <row r="474" spans="2:2" x14ac:dyDescent="0.25">
      <c r="B474" s="12" t="s">
        <v>472</v>
      </c>
    </row>
    <row r="475" spans="2:2" x14ac:dyDescent="0.25">
      <c r="B475" s="12"/>
    </row>
    <row r="476" spans="2:2" x14ac:dyDescent="0.25">
      <c r="B476" s="12" t="s">
        <v>473</v>
      </c>
    </row>
    <row r="477" spans="2:2" x14ac:dyDescent="0.25">
      <c r="B477" s="12"/>
    </row>
    <row r="478" spans="2:2" x14ac:dyDescent="0.25">
      <c r="B478" s="12" t="s">
        <v>474</v>
      </c>
    </row>
    <row r="479" spans="2:2" x14ac:dyDescent="0.25">
      <c r="B479" s="12"/>
    </row>
    <row r="480" spans="2:2" x14ac:dyDescent="0.25">
      <c r="B480" s="12" t="s">
        <v>475</v>
      </c>
    </row>
    <row r="481" spans="2:2" x14ac:dyDescent="0.25">
      <c r="B481" s="12"/>
    </row>
    <row r="482" spans="2:2" x14ac:dyDescent="0.25">
      <c r="B482" s="12" t="s">
        <v>476</v>
      </c>
    </row>
    <row r="483" spans="2:2" x14ac:dyDescent="0.25">
      <c r="B483" s="12"/>
    </row>
    <row r="484" spans="2:2" x14ac:dyDescent="0.25">
      <c r="B484" s="12" t="s">
        <v>477</v>
      </c>
    </row>
    <row r="485" spans="2:2" x14ac:dyDescent="0.25">
      <c r="B485" s="12"/>
    </row>
    <row r="486" spans="2:2" x14ac:dyDescent="0.25">
      <c r="B486" s="12"/>
    </row>
    <row r="487" spans="2:2" x14ac:dyDescent="0.25">
      <c r="B487" s="9" t="s">
        <v>478</v>
      </c>
    </row>
    <row r="488" spans="2:2" x14ac:dyDescent="0.25">
      <c r="B488" s="12"/>
    </row>
    <row r="489" spans="2:2" x14ac:dyDescent="0.25">
      <c r="B489" s="12" t="s">
        <v>479</v>
      </c>
    </row>
  </sheetData>
  <autoFilter ref="A7:M456" xr:uid="{00000000-0001-0000-0000-000000000000}"/>
  <pageMargins left="0.7" right="0.7" top="0.75" bottom="0.75" header="0.3" footer="0.3"/>
  <pageSetup paperSize="9" scale="5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6effe-c8ea-4663-a323-76fc0ea11c44">
      <Terms xmlns="http://schemas.microsoft.com/office/infopath/2007/PartnerControls"/>
    </lcf76f155ced4ddcb4097134ff3c332f>
    <TaxCatchAll xmlns="020a0a42-7808-4875-a7e6-f49a860fc2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F9A6BDB78F8A41B097DBF7C5EB31FC" ma:contentTypeVersion="16" ma:contentTypeDescription="Creați un document nou." ma:contentTypeScope="" ma:versionID="4a20cad5f9f13f29f92c843c3b83e120">
  <xsd:schema xmlns:xsd="http://www.w3.org/2001/XMLSchema" xmlns:xs="http://www.w3.org/2001/XMLSchema" xmlns:p="http://schemas.microsoft.com/office/2006/metadata/properties" xmlns:ns2="cfc6effe-c8ea-4663-a323-76fc0ea11c44" xmlns:ns3="020a0a42-7808-4875-a7e6-f49a860fc2d9" targetNamespace="http://schemas.microsoft.com/office/2006/metadata/properties" ma:root="true" ma:fieldsID="00636549cffa8f7d5164006ffe7c701f" ns2:_="" ns3:_="">
    <xsd:import namespace="cfc6effe-c8ea-4663-a323-76fc0ea11c44"/>
    <xsd:import namespace="020a0a42-7808-4875-a7e6-f49a860fc2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6effe-c8ea-4663-a323-76fc0ea11c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chete imagine" ma:readOnly="false" ma:fieldId="{5cf76f15-5ced-4ddc-b409-7134ff3c332f}" ma:taxonomyMulti="true" ma:sspId="6684b7d2-e742-42ea-a314-2e0b451561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a0a42-7808-4875-a7e6-f49a860fc2d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5c280e-7e17-4850-817a-af55c60be1cb}" ma:internalName="TaxCatchAll" ma:showField="CatchAllData" ma:web="020a0a42-7808-4875-a7e6-f49a860fc2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BA0E4-A105-4617-BC6F-959843B200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B84702-5911-4FB3-AC17-0493B5D1B10E}">
  <ds:schemaRefs>
    <ds:schemaRef ds:uri="http://schemas.microsoft.com/office/2006/metadata/properties"/>
    <ds:schemaRef ds:uri="http://schemas.microsoft.com/office/infopath/2007/PartnerControls"/>
    <ds:schemaRef ds:uri="cfc6effe-c8ea-4663-a323-76fc0ea11c44"/>
    <ds:schemaRef ds:uri="020a0a42-7808-4875-a7e6-f49a860fc2d9"/>
  </ds:schemaRefs>
</ds:datastoreItem>
</file>

<file path=customXml/itemProps3.xml><?xml version="1.0" encoding="utf-8"?>
<ds:datastoreItem xmlns:ds="http://schemas.openxmlformats.org/officeDocument/2006/customXml" ds:itemID="{C0DEDB41-D592-4C51-9A9C-2228393B77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6effe-c8ea-4663-a323-76fc0ea11c44"/>
    <ds:schemaRef ds:uri="020a0a42-7808-4875-a7e6-f49a860fc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spital40-60 cftm</dc:creator>
  <cp:lastModifiedBy>Viorica Maria Bilav</cp:lastModifiedBy>
  <cp:lastPrinted>2026-03-04T15:56:18Z</cp:lastPrinted>
  <dcterms:created xsi:type="dcterms:W3CDTF">2025-11-20T09:56:05Z</dcterms:created>
  <dcterms:modified xsi:type="dcterms:W3CDTF">2026-03-24T12:48:13Z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0x01010073F9A6BDB78F8A41B097DBF7C5EB31FC</vt:lpwstr>
  </property>
  <property fmtid="{D5CDD505-2E9C-101B-9397-08002B2CF9AE}" pid="3" name="MediaServiceImageTags">
    <vt:lpwstr/>
  </property>
</Properties>
</file>