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nut POPIRLAN\Desktop\ANAP\ANEXA 6\"/>
    </mc:Choice>
  </mc:AlternateContent>
  <xr:revisionPtr revIDLastSave="0" documentId="13_ncr:1_{5150C1FE-C9D3-4CAE-9826-8C8FE07F80FE}" xr6:coauthVersionLast="47" xr6:coauthVersionMax="47" xr10:uidLastSave="{00000000-0000-0000-0000-000000000000}"/>
  <bookViews>
    <workbookView xWindow="390" yWindow="390" windowWidth="23100" windowHeight="12825" xr2:uid="{8E2C32F0-45A5-4ADB-811D-C5CE18CB99E9}"/>
  </bookViews>
  <sheets>
    <sheet name="F1_Încălzire" sheetId="1" r:id="rId1"/>
    <sheet name="F1_Răcire" sheetId="2" r:id="rId2"/>
    <sheet name="F1_Ventilație" sheetId="3" r:id="rId3"/>
    <sheet name="F2_Încălzire" sheetId="4" r:id="rId4"/>
    <sheet name="F2_Răcire" sheetId="5" r:id="rId5"/>
    <sheet name="F2_Ventilație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5" i="6" l="1"/>
  <c r="I44" i="6"/>
  <c r="H44" i="6"/>
  <c r="H43" i="6"/>
  <c r="H42" i="6"/>
  <c r="I42" i="6" s="1"/>
  <c r="H41" i="6"/>
  <c r="H40" i="6"/>
  <c r="I40" i="6" s="1"/>
  <c r="H39" i="6"/>
  <c r="H38" i="6"/>
  <c r="I38" i="6" s="1"/>
  <c r="H37" i="6"/>
  <c r="H36" i="6"/>
  <c r="I36" i="6" s="1"/>
  <c r="H35" i="6"/>
  <c r="H34" i="6"/>
  <c r="I34" i="6" s="1"/>
  <c r="H33" i="6"/>
  <c r="H32" i="6"/>
  <c r="I32" i="6" s="1"/>
  <c r="H31" i="6"/>
  <c r="H30" i="6"/>
  <c r="I30" i="6" s="1"/>
  <c r="H29" i="6"/>
  <c r="I28" i="6"/>
  <c r="H28" i="6"/>
  <c r="H27" i="6"/>
  <c r="H26" i="6"/>
  <c r="I26" i="6" s="1"/>
  <c r="H25" i="6"/>
  <c r="H24" i="6"/>
  <c r="I24" i="6" s="1"/>
  <c r="H23" i="6"/>
  <c r="H22" i="6"/>
  <c r="I22" i="6" s="1"/>
  <c r="H21" i="6"/>
  <c r="H20" i="6"/>
  <c r="I20" i="6" s="1"/>
  <c r="H19" i="6"/>
  <c r="H18" i="6"/>
  <c r="I18" i="6" s="1"/>
  <c r="H17" i="6"/>
  <c r="H16" i="6"/>
  <c r="I16" i="6" s="1"/>
  <c r="H15" i="6"/>
  <c r="H14" i="6"/>
  <c r="I14" i="6" s="1"/>
  <c r="H13" i="6"/>
  <c r="I12" i="6"/>
  <c r="H12" i="6"/>
  <c r="H11" i="6"/>
  <c r="H10" i="6"/>
  <c r="I10" i="6" s="1"/>
  <c r="H9" i="6"/>
  <c r="H8" i="6"/>
  <c r="I8" i="6" s="1"/>
  <c r="H7" i="6"/>
  <c r="H6" i="6"/>
  <c r="I6" i="6" s="1"/>
  <c r="H5" i="6"/>
  <c r="H4" i="6"/>
  <c r="I4" i="6" s="1"/>
  <c r="H3" i="6"/>
  <c r="H46" i="6" s="1"/>
  <c r="H45" i="5"/>
  <c r="H44" i="5"/>
  <c r="I44" i="5" s="1"/>
  <c r="H43" i="5"/>
  <c r="I42" i="5"/>
  <c r="H42" i="5"/>
  <c r="H41" i="5"/>
  <c r="H40" i="5"/>
  <c r="I40" i="5" s="1"/>
  <c r="H39" i="5"/>
  <c r="I38" i="5"/>
  <c r="H38" i="5"/>
  <c r="H37" i="5"/>
  <c r="H36" i="5"/>
  <c r="I36" i="5" s="1"/>
  <c r="H35" i="5"/>
  <c r="H34" i="5"/>
  <c r="I34" i="5" s="1"/>
  <c r="H33" i="5"/>
  <c r="H32" i="5"/>
  <c r="I32" i="5" s="1"/>
  <c r="H31" i="5"/>
  <c r="H30" i="5"/>
  <c r="I30" i="5" s="1"/>
  <c r="H29" i="5"/>
  <c r="H28" i="5"/>
  <c r="I28" i="5" s="1"/>
  <c r="H27" i="5"/>
  <c r="I26" i="5"/>
  <c r="H26" i="5"/>
  <c r="H25" i="5"/>
  <c r="H24" i="5"/>
  <c r="I24" i="5" s="1"/>
  <c r="H23" i="5"/>
  <c r="I22" i="5"/>
  <c r="H22" i="5"/>
  <c r="H21" i="5"/>
  <c r="H20" i="5"/>
  <c r="I20" i="5" s="1"/>
  <c r="H19" i="5"/>
  <c r="H18" i="5"/>
  <c r="I18" i="5" s="1"/>
  <c r="H17" i="5"/>
  <c r="H16" i="5"/>
  <c r="I16" i="5" s="1"/>
  <c r="H15" i="5"/>
  <c r="H14" i="5"/>
  <c r="I14" i="5" s="1"/>
  <c r="H13" i="5"/>
  <c r="H12" i="5"/>
  <c r="I12" i="5" s="1"/>
  <c r="H11" i="5"/>
  <c r="I10" i="5"/>
  <c r="H10" i="5"/>
  <c r="H9" i="5"/>
  <c r="H8" i="5"/>
  <c r="I8" i="5" s="1"/>
  <c r="H7" i="5"/>
  <c r="I6" i="5"/>
  <c r="H6" i="5"/>
  <c r="H5" i="5"/>
  <c r="H4" i="5"/>
  <c r="I4" i="5" s="1"/>
  <c r="H3" i="5"/>
  <c r="H46" i="5" s="1"/>
  <c r="H45" i="4"/>
  <c r="H44" i="4"/>
  <c r="I44" i="4" s="1"/>
  <c r="H43" i="4"/>
  <c r="H42" i="4"/>
  <c r="I42" i="4" s="1"/>
  <c r="H41" i="4"/>
  <c r="H40" i="4"/>
  <c r="I40" i="4" s="1"/>
  <c r="H39" i="4"/>
  <c r="H38" i="4"/>
  <c r="I38" i="4" s="1"/>
  <c r="H37" i="4"/>
  <c r="H36" i="4"/>
  <c r="I36" i="4" s="1"/>
  <c r="H35" i="4"/>
  <c r="H34" i="4"/>
  <c r="I34" i="4" s="1"/>
  <c r="H33" i="4"/>
  <c r="I32" i="4"/>
  <c r="H32" i="4"/>
  <c r="H31" i="4"/>
  <c r="H30" i="4"/>
  <c r="I30" i="4" s="1"/>
  <c r="H29" i="4"/>
  <c r="H28" i="4"/>
  <c r="I28" i="4" s="1"/>
  <c r="H27" i="4"/>
  <c r="H26" i="4"/>
  <c r="I26" i="4" s="1"/>
  <c r="H25" i="4"/>
  <c r="H24" i="4"/>
  <c r="I24" i="4" s="1"/>
  <c r="H23" i="4"/>
  <c r="H22" i="4"/>
  <c r="I22" i="4" s="1"/>
  <c r="H21" i="4"/>
  <c r="H20" i="4"/>
  <c r="I20" i="4" s="1"/>
  <c r="H19" i="4"/>
  <c r="H18" i="4"/>
  <c r="I18" i="4" s="1"/>
  <c r="H17" i="4"/>
  <c r="I16" i="4"/>
  <c r="H16" i="4"/>
  <c r="H15" i="4"/>
  <c r="H14" i="4"/>
  <c r="I14" i="4" s="1"/>
  <c r="H13" i="4"/>
  <c r="H12" i="4"/>
  <c r="I12" i="4" s="1"/>
  <c r="H11" i="4"/>
  <c r="H10" i="4"/>
  <c r="I10" i="4" s="1"/>
  <c r="H9" i="4"/>
  <c r="H8" i="4"/>
  <c r="I8" i="4" s="1"/>
  <c r="H7" i="4"/>
  <c r="H6" i="4"/>
  <c r="I6" i="4" s="1"/>
  <c r="H5" i="4"/>
  <c r="H4" i="4"/>
  <c r="I4" i="4" s="1"/>
  <c r="H3" i="4"/>
  <c r="H45" i="3"/>
  <c r="H44" i="3"/>
  <c r="I44" i="3" s="1"/>
  <c r="H43" i="3"/>
  <c r="H42" i="3"/>
  <c r="I42" i="3" s="1"/>
  <c r="H41" i="3"/>
  <c r="H40" i="3"/>
  <c r="I40" i="3" s="1"/>
  <c r="H39" i="3"/>
  <c r="I38" i="3"/>
  <c r="H38" i="3"/>
  <c r="H37" i="3"/>
  <c r="H36" i="3"/>
  <c r="I36" i="3" s="1"/>
  <c r="H35" i="3"/>
  <c r="H34" i="3"/>
  <c r="I34" i="3" s="1"/>
  <c r="H33" i="3"/>
  <c r="H32" i="3"/>
  <c r="I32" i="3" s="1"/>
  <c r="H31" i="3"/>
  <c r="H30" i="3"/>
  <c r="I30" i="3" s="1"/>
  <c r="H29" i="3"/>
  <c r="H28" i="3"/>
  <c r="I28" i="3" s="1"/>
  <c r="H27" i="3"/>
  <c r="H26" i="3"/>
  <c r="I26" i="3" s="1"/>
  <c r="H25" i="3"/>
  <c r="H24" i="3"/>
  <c r="I24" i="3" s="1"/>
  <c r="H23" i="3"/>
  <c r="H22" i="3"/>
  <c r="I22" i="3" s="1"/>
  <c r="H21" i="3"/>
  <c r="H20" i="3"/>
  <c r="I20" i="3" s="1"/>
  <c r="H19" i="3"/>
  <c r="H18" i="3"/>
  <c r="I18" i="3" s="1"/>
  <c r="H17" i="3"/>
  <c r="H16" i="3"/>
  <c r="I16" i="3" s="1"/>
  <c r="H15" i="3"/>
  <c r="I14" i="3"/>
  <c r="H14" i="3"/>
  <c r="H13" i="3"/>
  <c r="H12" i="3"/>
  <c r="I12" i="3" s="1"/>
  <c r="H11" i="3"/>
  <c r="H10" i="3"/>
  <c r="I10" i="3" s="1"/>
  <c r="H9" i="3"/>
  <c r="H8" i="3"/>
  <c r="I8" i="3" s="1"/>
  <c r="H7" i="3"/>
  <c r="I6" i="3"/>
  <c r="H6" i="3"/>
  <c r="H5" i="3"/>
  <c r="H4" i="3"/>
  <c r="I4" i="3" s="1"/>
  <c r="H3" i="3"/>
  <c r="H45" i="2"/>
  <c r="H44" i="2"/>
  <c r="I44" i="2" s="1"/>
  <c r="H43" i="2"/>
  <c r="H42" i="2"/>
  <c r="I42" i="2" s="1"/>
  <c r="H41" i="2"/>
  <c r="I40" i="2"/>
  <c r="H40" i="2"/>
  <c r="H39" i="2"/>
  <c r="H38" i="2"/>
  <c r="I38" i="2" s="1"/>
  <c r="H37" i="2"/>
  <c r="I36" i="2"/>
  <c r="H36" i="2"/>
  <c r="H35" i="2"/>
  <c r="H34" i="2"/>
  <c r="I34" i="2" s="1"/>
  <c r="H33" i="2"/>
  <c r="H32" i="2"/>
  <c r="I32" i="2" s="1"/>
  <c r="H31" i="2"/>
  <c r="H30" i="2"/>
  <c r="I30" i="2" s="1"/>
  <c r="H29" i="2"/>
  <c r="H28" i="2"/>
  <c r="I28" i="2" s="1"/>
  <c r="H27" i="2"/>
  <c r="H26" i="2"/>
  <c r="I26" i="2" s="1"/>
  <c r="H25" i="2"/>
  <c r="I24" i="2"/>
  <c r="H24" i="2"/>
  <c r="H23" i="2"/>
  <c r="H22" i="2"/>
  <c r="I22" i="2" s="1"/>
  <c r="H21" i="2"/>
  <c r="I20" i="2"/>
  <c r="H20" i="2"/>
  <c r="H19" i="2"/>
  <c r="H18" i="2"/>
  <c r="I18" i="2" s="1"/>
  <c r="H17" i="2"/>
  <c r="H16" i="2"/>
  <c r="I16" i="2" s="1"/>
  <c r="H15" i="2"/>
  <c r="H14" i="2"/>
  <c r="I14" i="2" s="1"/>
  <c r="H13" i="2"/>
  <c r="H12" i="2"/>
  <c r="I12" i="2" s="1"/>
  <c r="H11" i="2"/>
  <c r="H10" i="2"/>
  <c r="I10" i="2" s="1"/>
  <c r="H9" i="2"/>
  <c r="I8" i="2"/>
  <c r="H8" i="2"/>
  <c r="H7" i="2"/>
  <c r="H6" i="2"/>
  <c r="I6" i="2" s="1"/>
  <c r="H5" i="2"/>
  <c r="I4" i="2"/>
  <c r="H4" i="2"/>
  <c r="H3" i="2"/>
  <c r="H7" i="1"/>
  <c r="H30" i="1"/>
  <c r="H34" i="1"/>
  <c r="I34" i="1" s="1"/>
  <c r="H36" i="1"/>
  <c r="I36" i="1" s="1"/>
  <c r="H38" i="1"/>
  <c r="H44" i="1"/>
  <c r="I44" i="1" s="1"/>
  <c r="H42" i="1"/>
  <c r="I42" i="1" s="1"/>
  <c r="H40" i="1"/>
  <c r="H32" i="1"/>
  <c r="I32" i="1" s="1"/>
  <c r="I30" i="1"/>
  <c r="H28" i="1"/>
  <c r="I28" i="1" s="1"/>
  <c r="H26" i="1"/>
  <c r="I26" i="1" s="1"/>
  <c r="H24" i="1"/>
  <c r="H22" i="1"/>
  <c r="I22" i="1" s="1"/>
  <c r="H20" i="1"/>
  <c r="H18" i="1"/>
  <c r="H16" i="1"/>
  <c r="H14" i="1"/>
  <c r="I14" i="1" s="1"/>
  <c r="H12" i="1"/>
  <c r="I12" i="1" s="1"/>
  <c r="H10" i="1"/>
  <c r="I10" i="1" s="1"/>
  <c r="H8" i="1"/>
  <c r="I8" i="1" s="1"/>
  <c r="H6" i="1"/>
  <c r="I6" i="1" s="1"/>
  <c r="H4" i="1"/>
  <c r="H45" i="1"/>
  <c r="H43" i="1"/>
  <c r="H41" i="1"/>
  <c r="I40" i="1"/>
  <c r="H39" i="1"/>
  <c r="I38" i="1"/>
  <c r="H37" i="1"/>
  <c r="H35" i="1"/>
  <c r="H33" i="1"/>
  <c r="H31" i="1"/>
  <c r="H29" i="1"/>
  <c r="H27" i="1"/>
  <c r="H25" i="1"/>
  <c r="I24" i="1"/>
  <c r="H23" i="1"/>
  <c r="H21" i="1"/>
  <c r="I20" i="1"/>
  <c r="H19" i="1"/>
  <c r="I18" i="1"/>
  <c r="H17" i="1"/>
  <c r="I16" i="1"/>
  <c r="H15" i="1"/>
  <c r="H13" i="1"/>
  <c r="H11" i="1"/>
  <c r="H9" i="1"/>
  <c r="H5" i="1"/>
  <c r="I4" i="1"/>
  <c r="H3" i="1"/>
  <c r="H46" i="1" s="1"/>
  <c r="P45" i="1"/>
  <c r="Q45" i="1" s="1"/>
  <c r="Q44" i="1"/>
  <c r="P43" i="1"/>
  <c r="Q43" i="1" s="1"/>
  <c r="Q42" i="1"/>
  <c r="P41" i="1"/>
  <c r="Q41" i="1" s="1"/>
  <c r="Q40" i="1"/>
  <c r="P39" i="1"/>
  <c r="Q39" i="1" s="1"/>
  <c r="Q38" i="1"/>
  <c r="P37" i="1"/>
  <c r="Q37" i="1" s="1"/>
  <c r="Q36" i="1"/>
  <c r="P35" i="1"/>
  <c r="Q35" i="1" s="1"/>
  <c r="Q34" i="1"/>
  <c r="P33" i="1"/>
  <c r="Q33" i="1" s="1"/>
  <c r="Q32" i="1"/>
  <c r="P31" i="1"/>
  <c r="Q31" i="1" s="1"/>
  <c r="Q30" i="1"/>
  <c r="P29" i="1"/>
  <c r="Q29" i="1" s="1"/>
  <c r="Q28" i="1"/>
  <c r="P27" i="1"/>
  <c r="Q27" i="1" s="1"/>
  <c r="Q26" i="1"/>
  <c r="Q25" i="1"/>
  <c r="P25" i="1"/>
  <c r="Q24" i="1"/>
  <c r="P23" i="1"/>
  <c r="Q23" i="1" s="1"/>
  <c r="Q22" i="1"/>
  <c r="P21" i="1"/>
  <c r="Q21" i="1" s="1"/>
  <c r="Q20" i="1"/>
  <c r="P19" i="1"/>
  <c r="Q19" i="1" s="1"/>
  <c r="Q18" i="1"/>
  <c r="Q17" i="1"/>
  <c r="P17" i="1"/>
  <c r="Q16" i="1"/>
  <c r="P15" i="1"/>
  <c r="Q15" i="1" s="1"/>
  <c r="Q14" i="1"/>
  <c r="P13" i="1"/>
  <c r="Q13" i="1" s="1"/>
  <c r="Q12" i="1"/>
  <c r="P11" i="1"/>
  <c r="Q11" i="1" s="1"/>
  <c r="Q10" i="1"/>
  <c r="P9" i="1"/>
  <c r="Q9" i="1" s="1"/>
  <c r="Q8" i="1"/>
  <c r="P7" i="1"/>
  <c r="Q7" i="1" s="1"/>
  <c r="Q6" i="1"/>
  <c r="P5" i="1"/>
  <c r="Q5" i="1" s="1"/>
  <c r="Q4" i="1"/>
  <c r="Q45" i="2"/>
  <c r="P45" i="2"/>
  <c r="Q44" i="2"/>
  <c r="P43" i="2"/>
  <c r="Q43" i="2" s="1"/>
  <c r="Q42" i="2"/>
  <c r="P41" i="2"/>
  <c r="Q41" i="2" s="1"/>
  <c r="Q40" i="2"/>
  <c r="P39" i="2"/>
  <c r="Q39" i="2" s="1"/>
  <c r="Q38" i="2"/>
  <c r="P37" i="2"/>
  <c r="Q37" i="2" s="1"/>
  <c r="Q36" i="2"/>
  <c r="P35" i="2"/>
  <c r="Q35" i="2" s="1"/>
  <c r="Q34" i="2"/>
  <c r="P33" i="2"/>
  <c r="Q33" i="2" s="1"/>
  <c r="Q32" i="2"/>
  <c r="P31" i="2"/>
  <c r="Q31" i="2" s="1"/>
  <c r="Q30" i="2"/>
  <c r="P29" i="2"/>
  <c r="Q29" i="2" s="1"/>
  <c r="Q28" i="2"/>
  <c r="P27" i="2"/>
  <c r="Q27" i="2" s="1"/>
  <c r="Q26" i="2"/>
  <c r="P25" i="2"/>
  <c r="Q25" i="2" s="1"/>
  <c r="Q24" i="2"/>
  <c r="P23" i="2"/>
  <c r="Q23" i="2" s="1"/>
  <c r="Q22" i="2"/>
  <c r="Q21" i="2"/>
  <c r="P21" i="2"/>
  <c r="Q20" i="2"/>
  <c r="P19" i="2"/>
  <c r="Q19" i="2" s="1"/>
  <c r="Q18" i="2"/>
  <c r="P17" i="2"/>
  <c r="Q17" i="2" s="1"/>
  <c r="Q16" i="2"/>
  <c r="P15" i="2"/>
  <c r="Q15" i="2" s="1"/>
  <c r="Q14" i="2"/>
  <c r="Q13" i="2"/>
  <c r="P13" i="2"/>
  <c r="Q12" i="2"/>
  <c r="P11" i="2"/>
  <c r="Q11" i="2" s="1"/>
  <c r="Q10" i="2"/>
  <c r="P9" i="2"/>
  <c r="Q9" i="2" s="1"/>
  <c r="Q8" i="2"/>
  <c r="P7" i="2"/>
  <c r="Q7" i="2" s="1"/>
  <c r="Q6" i="2"/>
  <c r="P5" i="2"/>
  <c r="Q5" i="2" s="1"/>
  <c r="Q4" i="2"/>
  <c r="Q45" i="3"/>
  <c r="P45" i="3"/>
  <c r="Q44" i="3"/>
  <c r="P43" i="3"/>
  <c r="Q43" i="3" s="1"/>
  <c r="Q42" i="3"/>
  <c r="P41" i="3"/>
  <c r="Q41" i="3" s="1"/>
  <c r="Q40" i="3"/>
  <c r="P39" i="3"/>
  <c r="Q39" i="3" s="1"/>
  <c r="Q38" i="3"/>
  <c r="P37" i="3"/>
  <c r="Q37" i="3" s="1"/>
  <c r="Q36" i="3"/>
  <c r="P35" i="3"/>
  <c r="Q35" i="3" s="1"/>
  <c r="Q34" i="3"/>
  <c r="Q33" i="3"/>
  <c r="P33" i="3"/>
  <c r="Q32" i="3"/>
  <c r="P31" i="3"/>
  <c r="Q31" i="3" s="1"/>
  <c r="Q30" i="3"/>
  <c r="Q29" i="3"/>
  <c r="P29" i="3"/>
  <c r="Q28" i="3"/>
  <c r="P27" i="3"/>
  <c r="Q27" i="3" s="1"/>
  <c r="Q26" i="3"/>
  <c r="P25" i="3"/>
  <c r="Q25" i="3" s="1"/>
  <c r="Q24" i="3"/>
  <c r="P23" i="3"/>
  <c r="Q23" i="3" s="1"/>
  <c r="Q22" i="3"/>
  <c r="P21" i="3"/>
  <c r="Q21" i="3" s="1"/>
  <c r="Q20" i="3"/>
  <c r="P19" i="3"/>
  <c r="Q19" i="3" s="1"/>
  <c r="Q18" i="3"/>
  <c r="Q17" i="3"/>
  <c r="P17" i="3"/>
  <c r="Q16" i="3"/>
  <c r="P15" i="3"/>
  <c r="Q15" i="3" s="1"/>
  <c r="Q14" i="3"/>
  <c r="Q13" i="3"/>
  <c r="P13" i="3"/>
  <c r="Q12" i="3"/>
  <c r="P11" i="3"/>
  <c r="Q11" i="3" s="1"/>
  <c r="Q10" i="3"/>
  <c r="P9" i="3"/>
  <c r="Q9" i="3" s="1"/>
  <c r="Q8" i="3"/>
  <c r="P7" i="3"/>
  <c r="Q7" i="3" s="1"/>
  <c r="Q6" i="3"/>
  <c r="P5" i="3"/>
  <c r="Q5" i="3" s="1"/>
  <c r="Q4" i="3"/>
  <c r="Q4" i="4"/>
  <c r="O48" i="4"/>
  <c r="O49" i="4" s="1"/>
  <c r="N48" i="4"/>
  <c r="N49" i="4" s="1"/>
  <c r="M48" i="4"/>
  <c r="M49" i="4" s="1"/>
  <c r="L48" i="4"/>
  <c r="L49" i="4" s="1"/>
  <c r="K48" i="4"/>
  <c r="K49" i="4" s="1"/>
  <c r="C46" i="4"/>
  <c r="P45" i="4"/>
  <c r="Q45" i="4" s="1"/>
  <c r="Q44" i="4"/>
  <c r="P43" i="4"/>
  <c r="Q43" i="4" s="1"/>
  <c r="Q42" i="4"/>
  <c r="P41" i="4"/>
  <c r="Q41" i="4" s="1"/>
  <c r="Q40" i="4"/>
  <c r="P39" i="4"/>
  <c r="Q39" i="4" s="1"/>
  <c r="Q38" i="4"/>
  <c r="P37" i="4"/>
  <c r="Q37" i="4" s="1"/>
  <c r="Q36" i="4"/>
  <c r="P35" i="4"/>
  <c r="Q35" i="4" s="1"/>
  <c r="Q34" i="4"/>
  <c r="P33" i="4"/>
  <c r="Q33" i="4" s="1"/>
  <c r="Q32" i="4"/>
  <c r="P31" i="4"/>
  <c r="Q31" i="4" s="1"/>
  <c r="Q30" i="4"/>
  <c r="P29" i="4"/>
  <c r="Q29" i="4" s="1"/>
  <c r="Q28" i="4"/>
  <c r="P27" i="4"/>
  <c r="Q27" i="4" s="1"/>
  <c r="Q26" i="4"/>
  <c r="P25" i="4"/>
  <c r="Q25" i="4" s="1"/>
  <c r="Q24" i="4"/>
  <c r="P23" i="4"/>
  <c r="Q23" i="4" s="1"/>
  <c r="Q22" i="4"/>
  <c r="P21" i="4"/>
  <c r="Q21" i="4" s="1"/>
  <c r="Q20" i="4"/>
  <c r="P19" i="4"/>
  <c r="Q19" i="4" s="1"/>
  <c r="Q18" i="4"/>
  <c r="P17" i="4"/>
  <c r="Q17" i="4" s="1"/>
  <c r="Q16" i="4"/>
  <c r="P15" i="4"/>
  <c r="Q15" i="4" s="1"/>
  <c r="Q14" i="4"/>
  <c r="P13" i="4"/>
  <c r="Q13" i="4" s="1"/>
  <c r="Q12" i="4"/>
  <c r="P11" i="4"/>
  <c r="Q11" i="4" s="1"/>
  <c r="Q10" i="4"/>
  <c r="P9" i="4"/>
  <c r="Q9" i="4" s="1"/>
  <c r="Q8" i="4"/>
  <c r="P7" i="4"/>
  <c r="Q7" i="4" s="1"/>
  <c r="Q6" i="4"/>
  <c r="P5" i="4"/>
  <c r="Q5" i="4" s="1"/>
  <c r="J3" i="4"/>
  <c r="P3" i="4" s="1"/>
  <c r="P48" i="4" s="1"/>
  <c r="O48" i="5"/>
  <c r="O49" i="5" s="1"/>
  <c r="N48" i="5"/>
  <c r="N49" i="5" s="1"/>
  <c r="M48" i="5"/>
  <c r="M49" i="5" s="1"/>
  <c r="L48" i="5"/>
  <c r="L49" i="5" s="1"/>
  <c r="K48" i="5"/>
  <c r="K49" i="5" s="1"/>
  <c r="C46" i="5"/>
  <c r="P45" i="5"/>
  <c r="Q45" i="5" s="1"/>
  <c r="Q44" i="5"/>
  <c r="P43" i="5"/>
  <c r="Q43" i="5" s="1"/>
  <c r="Q42" i="5"/>
  <c r="Q41" i="5"/>
  <c r="P41" i="5"/>
  <c r="Q40" i="5"/>
  <c r="P39" i="5"/>
  <c r="Q39" i="5" s="1"/>
  <c r="Q38" i="5"/>
  <c r="P37" i="5"/>
  <c r="Q37" i="5" s="1"/>
  <c r="Q36" i="5"/>
  <c r="P35" i="5"/>
  <c r="Q35" i="5" s="1"/>
  <c r="Q34" i="5"/>
  <c r="Q33" i="5"/>
  <c r="P33" i="5"/>
  <c r="Q32" i="5"/>
  <c r="P31" i="5"/>
  <c r="Q31" i="5" s="1"/>
  <c r="Q30" i="5"/>
  <c r="P29" i="5"/>
  <c r="Q29" i="5" s="1"/>
  <c r="Q28" i="5"/>
  <c r="P27" i="5"/>
  <c r="Q27" i="5" s="1"/>
  <c r="Q26" i="5"/>
  <c r="P25" i="5"/>
  <c r="Q25" i="5" s="1"/>
  <c r="Q24" i="5"/>
  <c r="P23" i="5"/>
  <c r="Q23" i="5" s="1"/>
  <c r="Q22" i="5"/>
  <c r="Q21" i="5"/>
  <c r="P21" i="5"/>
  <c r="Q20" i="5"/>
  <c r="P19" i="5"/>
  <c r="Q19" i="5" s="1"/>
  <c r="Q18" i="5"/>
  <c r="P17" i="5"/>
  <c r="Q17" i="5" s="1"/>
  <c r="Q16" i="5"/>
  <c r="P15" i="5"/>
  <c r="Q15" i="5" s="1"/>
  <c r="Q14" i="5"/>
  <c r="P13" i="5"/>
  <c r="Q13" i="5" s="1"/>
  <c r="Q12" i="5"/>
  <c r="P11" i="5"/>
  <c r="Q11" i="5" s="1"/>
  <c r="Q10" i="5"/>
  <c r="P9" i="5"/>
  <c r="Q9" i="5" s="1"/>
  <c r="Q8" i="5"/>
  <c r="P7" i="5"/>
  <c r="Q7" i="5" s="1"/>
  <c r="Q6" i="5"/>
  <c r="Q5" i="5"/>
  <c r="P5" i="5"/>
  <c r="Q4" i="5"/>
  <c r="J3" i="5"/>
  <c r="J48" i="5" s="1"/>
  <c r="J49" i="5" s="1"/>
  <c r="K48" i="6"/>
  <c r="J48" i="4" l="1"/>
  <c r="J49" i="4" s="1"/>
  <c r="H46" i="3"/>
  <c r="H46" i="4"/>
  <c r="I47" i="4" s="1"/>
  <c r="H46" i="2"/>
  <c r="Q48" i="4"/>
  <c r="Q49" i="4" s="1"/>
  <c r="P49" i="4"/>
  <c r="Q3" i="4"/>
  <c r="Q47" i="4" s="1"/>
  <c r="I47" i="5"/>
  <c r="P3" i="5"/>
  <c r="P48" i="5" l="1"/>
  <c r="Q3" i="5"/>
  <c r="Q47" i="5" s="1"/>
  <c r="P49" i="5" l="1"/>
  <c r="Q48" i="5"/>
  <c r="Q49" i="5" s="1"/>
  <c r="I47" i="6"/>
  <c r="O48" i="6"/>
  <c r="O49" i="6" s="1"/>
  <c r="N48" i="6"/>
  <c r="N49" i="6" s="1"/>
  <c r="M48" i="6"/>
  <c r="M49" i="6" s="1"/>
  <c r="L48" i="6"/>
  <c r="L49" i="6" s="1"/>
  <c r="K49" i="6"/>
  <c r="C46" i="6"/>
  <c r="P45" i="6"/>
  <c r="Q45" i="6" s="1"/>
  <c r="Q44" i="6"/>
  <c r="P43" i="6"/>
  <c r="Q43" i="6" s="1"/>
  <c r="Q42" i="6"/>
  <c r="P41" i="6"/>
  <c r="Q41" i="6" s="1"/>
  <c r="Q40" i="6"/>
  <c r="P39" i="6"/>
  <c r="Q39" i="6" s="1"/>
  <c r="Q38" i="6"/>
  <c r="P37" i="6"/>
  <c r="Q37" i="6" s="1"/>
  <c r="Q36" i="6"/>
  <c r="P35" i="6"/>
  <c r="Q35" i="6" s="1"/>
  <c r="Q34" i="6"/>
  <c r="P33" i="6"/>
  <c r="Q33" i="6" s="1"/>
  <c r="Q32" i="6"/>
  <c r="P31" i="6"/>
  <c r="Q31" i="6" s="1"/>
  <c r="Q30" i="6"/>
  <c r="P29" i="6"/>
  <c r="Q29" i="6" s="1"/>
  <c r="Q28" i="6"/>
  <c r="P27" i="6"/>
  <c r="Q27" i="6" s="1"/>
  <c r="Q26" i="6"/>
  <c r="P25" i="6"/>
  <c r="Q25" i="6" s="1"/>
  <c r="Q24" i="6"/>
  <c r="P23" i="6"/>
  <c r="Q23" i="6" s="1"/>
  <c r="Q22" i="6"/>
  <c r="P21" i="6"/>
  <c r="Q21" i="6" s="1"/>
  <c r="Q20" i="6"/>
  <c r="P19" i="6"/>
  <c r="Q19" i="6" s="1"/>
  <c r="Q18" i="6"/>
  <c r="P17" i="6"/>
  <c r="Q17" i="6" s="1"/>
  <c r="Q16" i="6"/>
  <c r="P15" i="6"/>
  <c r="Q15" i="6" s="1"/>
  <c r="Q14" i="6"/>
  <c r="P13" i="6"/>
  <c r="Q13" i="6" s="1"/>
  <c r="Q12" i="6"/>
  <c r="P11" i="6"/>
  <c r="Q11" i="6" s="1"/>
  <c r="Q10" i="6"/>
  <c r="P9" i="6"/>
  <c r="Q9" i="6" s="1"/>
  <c r="Q8" i="6"/>
  <c r="P7" i="6"/>
  <c r="Q7" i="6" s="1"/>
  <c r="Q6" i="6"/>
  <c r="P5" i="6"/>
  <c r="Q5" i="6" s="1"/>
  <c r="Q4" i="6"/>
  <c r="J3" i="6"/>
  <c r="J48" i="6" s="1"/>
  <c r="J49" i="6" s="1"/>
  <c r="O48" i="3"/>
  <c r="O49" i="3" s="1"/>
  <c r="N48" i="3"/>
  <c r="N49" i="3" s="1"/>
  <c r="M48" i="3"/>
  <c r="M49" i="3" s="1"/>
  <c r="L48" i="3"/>
  <c r="L49" i="3" s="1"/>
  <c r="K48" i="3"/>
  <c r="K49" i="3" s="1"/>
  <c r="J48" i="3"/>
  <c r="J49" i="3" s="1"/>
  <c r="C46" i="3"/>
  <c r="I47" i="3" s="1"/>
  <c r="O48" i="2"/>
  <c r="O49" i="2" s="1"/>
  <c r="N48" i="2"/>
  <c r="N49" i="2" s="1"/>
  <c r="M48" i="2"/>
  <c r="M49" i="2" s="1"/>
  <c r="L48" i="2"/>
  <c r="L49" i="2" s="1"/>
  <c r="K48" i="2"/>
  <c r="K49" i="2" s="1"/>
  <c r="J48" i="2"/>
  <c r="J49" i="2" s="1"/>
  <c r="C46" i="2"/>
  <c r="I47" i="2" s="1"/>
  <c r="Q47" i="2"/>
  <c r="P3" i="6" l="1"/>
  <c r="Q47" i="3"/>
  <c r="P48" i="2"/>
  <c r="Q48" i="2" s="1"/>
  <c r="Q49" i="2" s="1"/>
  <c r="P48" i="3"/>
  <c r="Q48" i="3" s="1"/>
  <c r="Q49" i="3" s="1"/>
  <c r="P48" i="6" l="1"/>
  <c r="Q48" i="6" s="1"/>
  <c r="Q49" i="6" s="1"/>
  <c r="Q3" i="6"/>
  <c r="Q47" i="6" s="1"/>
  <c r="P49" i="6"/>
  <c r="P49" i="3"/>
  <c r="P49" i="2"/>
  <c r="O48" i="1"/>
  <c r="O49" i="1" s="1"/>
  <c r="N48" i="1"/>
  <c r="N49" i="1" s="1"/>
  <c r="M48" i="1"/>
  <c r="M49" i="1" s="1"/>
  <c r="L48" i="1"/>
  <c r="L49" i="1" s="1"/>
  <c r="K48" i="1"/>
  <c r="K49" i="1" s="1"/>
  <c r="J48" i="1"/>
  <c r="J49" i="1" s="1"/>
  <c r="C46" i="1"/>
  <c r="I47" i="1" s="1"/>
  <c r="Q47" i="1" l="1"/>
  <c r="P48" i="1"/>
  <c r="Q48" i="1" s="1"/>
  <c r="Q49" i="1" s="1"/>
  <c r="P49" i="1" l="1"/>
</calcChain>
</file>

<file path=xl/sharedStrings.xml><?xml version="1.0" encoding="utf-8"?>
<sst xmlns="http://schemas.openxmlformats.org/spreadsheetml/2006/main" count="733" uniqueCount="146">
  <si>
    <t>km</t>
  </si>
  <si>
    <t>Etrac (kWh)</t>
  </si>
  <si>
    <t>Esa (kwh)</t>
  </si>
  <si>
    <t>Er (Kwh)</t>
  </si>
  <si>
    <t>Etcons (kwh)</t>
  </si>
  <si>
    <t>Cem (kwh/km)</t>
  </si>
  <si>
    <t>Tt (sec)</t>
  </si>
  <si>
    <t>Ttd (sec)</t>
  </si>
  <si>
    <t>Ttvct (sec)</t>
  </si>
  <si>
    <t>Tft (sec)</t>
  </si>
  <si>
    <t>Tf (sec)</t>
  </si>
  <si>
    <t>Tst (sec)</t>
  </si>
  <si>
    <t>Ttr (sec)</t>
  </si>
  <si>
    <t>Ed (kwh)</t>
  </si>
  <si>
    <t>Evct (kwh)</t>
  </si>
  <si>
    <t>Tfr (sec)</t>
  </si>
  <si>
    <t>Tfp (sec)</t>
  </si>
  <si>
    <t>București Nord</t>
  </si>
  <si>
    <t>București Nord - Buftea</t>
  </si>
  <si>
    <t>Buftea</t>
  </si>
  <si>
    <t>Buftea - Dârza hc</t>
  </si>
  <si>
    <t>Dârza hc</t>
  </si>
  <si>
    <t>Dârza hc - Periș</t>
  </si>
  <si>
    <t>Periș</t>
  </si>
  <si>
    <t>Periș - Scroviștea hc</t>
  </si>
  <si>
    <t>Scroviștea hc</t>
  </si>
  <si>
    <t>Scroviștea hc - Crivina</t>
  </si>
  <si>
    <t>Crivina</t>
  </si>
  <si>
    <t>Crivina - Prahova</t>
  </si>
  <si>
    <t>Prahova</t>
  </si>
  <si>
    <t>Prahova - Brazi</t>
  </si>
  <si>
    <t>Brazi</t>
  </si>
  <si>
    <t>Brazi - Ploiești Vest</t>
  </si>
  <si>
    <t>Ploiești Vest</t>
  </si>
  <si>
    <t>Ploiești Vest - Buda</t>
  </si>
  <si>
    <t>Buda</t>
  </si>
  <si>
    <t>Buda - Florești Prahova</t>
  </si>
  <si>
    <t>Florești Prahova</t>
  </si>
  <si>
    <t>Florești Prahova - Câmpina</t>
  </si>
  <si>
    <t>Câmpina</t>
  </si>
  <si>
    <t>Câmpina - Breaza hc</t>
  </si>
  <si>
    <t>Breaza hc</t>
  </si>
  <si>
    <t>Breaza hc - Nistorești hc</t>
  </si>
  <si>
    <t>Nistorești hc</t>
  </si>
  <si>
    <t>Nistorești hc - Breaza Nord</t>
  </si>
  <si>
    <t>Breaza Nord</t>
  </si>
  <si>
    <t>Breaza Nord - Comarnic</t>
  </si>
  <si>
    <t>Comarnic</t>
  </si>
  <si>
    <t>Comarnic - Sinaia Sud hc</t>
  </si>
  <si>
    <t>Sinaia Sud hc</t>
  </si>
  <si>
    <t>Sinaia Sud hc - Sinaia</t>
  </si>
  <si>
    <t>Sinaia</t>
  </si>
  <si>
    <t>Sinaia - Poiana Țapului hc</t>
  </si>
  <si>
    <t>Poiana Țapului hc</t>
  </si>
  <si>
    <t>Poiana Țapului hc - Bușteni</t>
  </si>
  <si>
    <t>Bușteni</t>
  </si>
  <si>
    <t>Bușteni - Azuga</t>
  </si>
  <si>
    <t>Azuga</t>
  </si>
  <si>
    <t>Azuga - Predeal</t>
  </si>
  <si>
    <t>Predeal</t>
  </si>
  <si>
    <t>Total Energie</t>
  </si>
  <si>
    <t>Consum de energie (kwh/km)</t>
  </si>
  <si>
    <t>Total timp (sec)</t>
  </si>
  <si>
    <t>(ore)</t>
  </si>
  <si>
    <t>Se completează de comisia de evaluare cu datele din mersul de tren</t>
  </si>
  <si>
    <t>Se completează de ofertanți</t>
  </si>
  <si>
    <t>Calculele și diagramele solicitate se vor realiza pentru un parcurs dus - întors, astfel: parcurs dus pe firul 1 (București - Predeal, București - Constanța) și</t>
  </si>
  <si>
    <t>parcurs întors pe firul 2 (Predeal - București, Constanța - București).</t>
  </si>
  <si>
    <t xml:space="preserve">Nu se acceptă valori medii/ponderate, ci doar calcule individuale pentru funcționarea sistemului de climatizare în regim de încălzire/ventilație/răcire, conform </t>
  </si>
  <si>
    <t xml:space="preserve">În timpul parcursului se va considera că la opririle în stații, toate ușile trenului vor fi deschise pe perioada staționării. </t>
  </si>
  <si>
    <t xml:space="preserve">Timpul de staționare în stații se va considera timpul de la oprirea RE-R în stație până la plecarea RE-R din stație. </t>
  </si>
  <si>
    <t>Se cer următoarele diagrame:</t>
  </si>
  <si>
    <t>a = f1(t)</t>
  </si>
  <si>
    <t>Accelerația în functie de timp</t>
  </si>
  <si>
    <t>a = f2(s)</t>
  </si>
  <si>
    <t>Accelerația în functie de spațiul parcurs</t>
  </si>
  <si>
    <t>v = f3(s)</t>
  </si>
  <si>
    <t>Viteza în funcție de spațiul parcurs</t>
  </si>
  <si>
    <t>v = f4(t)</t>
  </si>
  <si>
    <t>Viteza în funcție de timp</t>
  </si>
  <si>
    <t>t = f5(s)</t>
  </si>
  <si>
    <t>Timpul în funcție de spațiul parcurs</t>
  </si>
  <si>
    <t xml:space="preserve">Diagramele se vor trasa independent, grupate pentru fiecare interstație în parte, unitățile de măsură fiind lizibile și ușor de identificat. </t>
  </si>
  <si>
    <t>Se acceptă și diagrame combinate în cazul în care se referă la aceiași parametri.</t>
  </si>
  <si>
    <t>Legendă</t>
  </si>
  <si>
    <t>Distanța dintre cele două stații conform mers de tren</t>
  </si>
  <si>
    <t>Etrac</t>
  </si>
  <si>
    <t>Energia consumată de tracțiune</t>
  </si>
  <si>
    <t>Ed</t>
  </si>
  <si>
    <t>Energia consumată de demaraj</t>
  </si>
  <si>
    <t>Evct</t>
  </si>
  <si>
    <t>Energia consumată la viteză constantă</t>
  </si>
  <si>
    <t>Esa</t>
  </si>
  <si>
    <t>Energia  consumată de serviciile auxiliare</t>
  </si>
  <si>
    <t>Er</t>
  </si>
  <si>
    <t>Energia recuperată la frânare</t>
  </si>
  <si>
    <t>Etcons</t>
  </si>
  <si>
    <t>Energia totală consumată</t>
  </si>
  <si>
    <t>Cem/km</t>
  </si>
  <si>
    <t>Consumul de energie per km în mers</t>
  </si>
  <si>
    <t>Ttd</t>
  </si>
  <si>
    <t>Timpul total la demaraj</t>
  </si>
  <si>
    <t>Ttvct</t>
  </si>
  <si>
    <t>Timpul total de tracțiune la viteză constantă</t>
  </si>
  <si>
    <t>Tft</t>
  </si>
  <si>
    <t>Timpul fără tracțiune</t>
  </si>
  <si>
    <t>Tfr</t>
  </si>
  <si>
    <t>Timpul total al frânării recuperative</t>
  </si>
  <si>
    <t>Tfp</t>
  </si>
  <si>
    <t>Timpul frânării pneumatice</t>
  </si>
  <si>
    <t>Tst</t>
  </si>
  <si>
    <t>Timpul de staționare în stație</t>
  </si>
  <si>
    <t>Tf</t>
  </si>
  <si>
    <t>Timpul de frânare</t>
  </si>
  <si>
    <t>Tt</t>
  </si>
  <si>
    <t>Timpul total conform mers de tren</t>
  </si>
  <si>
    <t>Ttr</t>
  </si>
  <si>
    <t>Secția 300</t>
  </si>
  <si>
    <t>Predeal - Azuga</t>
  </si>
  <si>
    <t>Azuga - Bușteni</t>
  </si>
  <si>
    <t>Bușteni - Poiana Țapului hc</t>
  </si>
  <si>
    <t>Poiana Țapului hc - Sinaia</t>
  </si>
  <si>
    <t>Sinaia - Sinaia Sud hc</t>
  </si>
  <si>
    <t>Sinaia Sud hc - Comarnic</t>
  </si>
  <si>
    <t>Comarnic - Breaza Nord</t>
  </si>
  <si>
    <t>Breaza Nord - Nistorești hc</t>
  </si>
  <si>
    <t>Nistorești hc - Breaza hc</t>
  </si>
  <si>
    <t>Breaza hc - Câmpina</t>
  </si>
  <si>
    <t>Câmpina - Florești Prahova</t>
  </si>
  <si>
    <t>Florești Prahova - Buda</t>
  </si>
  <si>
    <t>Buda - Ploiești Vest</t>
  </si>
  <si>
    <t>Ploiești Vest - Brazi</t>
  </si>
  <si>
    <t>Brazi - Prahova</t>
  </si>
  <si>
    <t>Prahova - Crivina</t>
  </si>
  <si>
    <t>Crivina - Scroviștea hc</t>
  </si>
  <si>
    <t>Scroviștea hc - Periș</t>
  </si>
  <si>
    <t>Periș - Dârza hc</t>
  </si>
  <si>
    <t>Dârza hc - Buftea</t>
  </si>
  <si>
    <t>Buftea - București Nord</t>
  </si>
  <si>
    <t>Timpul total real (nu se acceptă depășirea Tt, iar economia de timp se acceptă în procent de max. 2,5% din Tt)</t>
  </si>
  <si>
    <t>Timpul total real = nu se acceptă depășirea Tt (Timpul total conform mers de tren), iar economia de timp se acceptă în procent de max. 2,5% din Tt.</t>
  </si>
  <si>
    <r>
      <t>condițiilor precizate la cap.3.27 din caietul de sarcini, respectiv, pentru prezentul tabel: ventilație de la +22</t>
    </r>
    <r>
      <rPr>
        <sz val="12"/>
        <color indexed="8"/>
        <rFont val="Trebuchet MS"/>
        <family val="2"/>
        <charset val="238"/>
      </rPr>
      <t>⁰C până la +27⁰C, ambele limite = temperatura exterioară</t>
    </r>
  </si>
  <si>
    <r>
      <t>condițiilor precizate la cap. 3.27 din caietul de sarcini, respectiv, pentru prezentul tabel: ventilație de la +22</t>
    </r>
    <r>
      <rPr>
        <sz val="12"/>
        <color indexed="8"/>
        <rFont val="Trebuchet MS"/>
        <family val="2"/>
        <charset val="238"/>
      </rPr>
      <t>⁰C până la +27⁰C, ambele limite = temperatura exterioară</t>
    </r>
  </si>
  <si>
    <t xml:space="preserve"> </t>
  </si>
  <si>
    <r>
      <t>condițiilor precizate la cap.3.27 din caietul de sarcini, respectiv, pentru prezentul tabel: răcire de la +40</t>
    </r>
    <r>
      <rPr>
        <sz val="12"/>
        <color indexed="8"/>
        <rFont val="Trebuchet MS"/>
        <family val="2"/>
        <charset val="238"/>
      </rPr>
      <t>⁰C în exterior la +27⁰C în interior</t>
    </r>
  </si>
  <si>
    <r>
      <t>condițiilor precizate la cap.3.27 din caietul de sarcini, respectiv, pentru prezentul tabel: încălzire de la -20</t>
    </r>
    <r>
      <rPr>
        <sz val="12"/>
        <color indexed="8"/>
        <rFont val="Trebuchet MS"/>
        <family val="2"/>
        <charset val="238"/>
      </rPr>
      <t>⁰C în exterior la +22⁰C în interior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</si>
</sst>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0.0000"/>
    <numFmt numFmtId="166" formatCode="0.00;[Red]0.00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sz val="12"/>
      <color indexed="8"/>
      <name val="Trebuchet MS"/>
      <family val="2"/>
      <charset val="238"/>
    </font>
    <font>
      <sz val="10"/>
      <color theme="1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3" xfId="0" applyBorder="1"/>
    <xf numFmtId="0" fontId="0" fillId="3" borderId="14" xfId="0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3" borderId="16" xfId="0" applyFill="1" applyBorder="1" applyAlignment="1">
      <alignment horizontal="right"/>
    </xf>
    <xf numFmtId="0" fontId="0" fillId="0" borderId="17" xfId="0" applyBorder="1"/>
    <xf numFmtId="0" fontId="0" fillId="3" borderId="18" xfId="0" applyFill="1" applyBorder="1"/>
    <xf numFmtId="0" fontId="0" fillId="0" borderId="18" xfId="0" applyBorder="1"/>
    <xf numFmtId="0" fontId="0" fillId="3" borderId="17" xfId="0" applyFill="1" applyBorder="1"/>
    <xf numFmtId="0" fontId="0" fillId="0" borderId="19" xfId="0" applyBorder="1" applyAlignment="1">
      <alignment horizontal="right"/>
    </xf>
    <xf numFmtId="0" fontId="0" fillId="0" borderId="20" xfId="0" applyBorder="1"/>
    <xf numFmtId="0" fontId="1" fillId="0" borderId="8" xfId="0" applyFont="1" applyBorder="1"/>
    <xf numFmtId="0" fontId="0" fillId="0" borderId="8" xfId="0" applyBorder="1"/>
    <xf numFmtId="165" fontId="0" fillId="0" borderId="12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5" fontId="1" fillId="0" borderId="24" xfId="0" applyNumberFormat="1" applyFont="1" applyBorder="1" applyAlignment="1">
      <alignment horizontal="center" vertical="center"/>
    </xf>
    <xf numFmtId="0" fontId="0" fillId="0" borderId="25" xfId="0" applyBorder="1"/>
    <xf numFmtId="0" fontId="0" fillId="0" borderId="12" xfId="0" applyBorder="1" applyAlignment="1">
      <alignment horizontal="right"/>
    </xf>
    <xf numFmtId="0" fontId="1" fillId="0" borderId="27" xfId="0" applyFont="1" applyBorder="1" applyAlignment="1">
      <alignment horizontal="center" vertical="center"/>
    </xf>
    <xf numFmtId="0" fontId="0" fillId="0" borderId="28" xfId="0" applyBorder="1"/>
    <xf numFmtId="0" fontId="1" fillId="0" borderId="24" xfId="0" applyFont="1" applyBorder="1" applyAlignment="1">
      <alignment horizontal="center" vertical="center"/>
    </xf>
    <xf numFmtId="0" fontId="0" fillId="0" borderId="14" xfId="0" applyBorder="1"/>
    <xf numFmtId="2" fontId="0" fillId="0" borderId="14" xfId="0" applyNumberFormat="1" applyBorder="1"/>
    <xf numFmtId="2" fontId="0" fillId="0" borderId="0" xfId="0" applyNumberFormat="1"/>
    <xf numFmtId="0" fontId="3" fillId="0" borderId="8" xfId="0" applyFont="1" applyBorder="1"/>
    <xf numFmtId="165" fontId="3" fillId="0" borderId="24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0" xfId="0" applyFont="1"/>
    <xf numFmtId="0" fontId="2" fillId="0" borderId="13" xfId="0" applyFont="1" applyBorder="1"/>
    <xf numFmtId="0" fontId="2" fillId="3" borderId="14" xfId="0" applyFont="1" applyFill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0" fontId="2" fillId="4" borderId="18" xfId="0" applyFont="1" applyFill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164" fontId="2" fillId="0" borderId="18" xfId="0" applyNumberFormat="1" applyFont="1" applyBorder="1"/>
    <xf numFmtId="164" fontId="2" fillId="4" borderId="18" xfId="0" applyNumberFormat="1" applyFont="1" applyFill="1" applyBorder="1"/>
    <xf numFmtId="0" fontId="2" fillId="0" borderId="19" xfId="0" applyFont="1" applyBorder="1" applyAlignment="1">
      <alignment horizontal="right"/>
    </xf>
    <xf numFmtId="1" fontId="2" fillId="0" borderId="17" xfId="0" applyNumberFormat="1" applyFont="1" applyBorder="1"/>
    <xf numFmtId="0" fontId="2" fillId="3" borderId="18" xfId="0" applyFont="1" applyFill="1" applyBorder="1"/>
    <xf numFmtId="0" fontId="2" fillId="0" borderId="18" xfId="0" applyFont="1" applyBorder="1"/>
    <xf numFmtId="165" fontId="2" fillId="0" borderId="19" xfId="0" applyNumberFormat="1" applyFont="1" applyBorder="1"/>
    <xf numFmtId="0" fontId="2" fillId="3" borderId="17" xfId="0" applyFont="1" applyFill="1" applyBorder="1"/>
    <xf numFmtId="0" fontId="2" fillId="2" borderId="18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8" xfId="0" applyFont="1" applyBorder="1"/>
    <xf numFmtId="0" fontId="2" fillId="0" borderId="21" xfId="0" applyFont="1" applyBorder="1"/>
    <xf numFmtId="0" fontId="2" fillId="0" borderId="25" xfId="0" applyFont="1" applyBorder="1"/>
    <xf numFmtId="0" fontId="2" fillId="0" borderId="12" xfId="0" applyFont="1" applyBorder="1" applyAlignment="1">
      <alignment horizontal="right"/>
    </xf>
    <xf numFmtId="0" fontId="2" fillId="0" borderId="28" xfId="0" applyFont="1" applyBorder="1"/>
    <xf numFmtId="0" fontId="2" fillId="0" borderId="14" xfId="0" applyFont="1" applyBorder="1"/>
    <xf numFmtId="2" fontId="2" fillId="0" borderId="14" xfId="0" applyNumberFormat="1" applyFont="1" applyBorder="1"/>
    <xf numFmtId="2" fontId="2" fillId="0" borderId="0" xfId="0" applyNumberFormat="1" applyFont="1"/>
    <xf numFmtId="0" fontId="5" fillId="0" borderId="8" xfId="0" applyFont="1" applyBorder="1" applyAlignment="1">
      <alignment horizontal="center"/>
    </xf>
    <xf numFmtId="164" fontId="0" fillId="3" borderId="14" xfId="0" applyNumberFormat="1" applyFill="1" applyBorder="1" applyAlignment="1">
      <alignment horizontal="right"/>
    </xf>
    <xf numFmtId="164" fontId="2" fillId="3" borderId="18" xfId="0" applyNumberFormat="1" applyFont="1" applyFill="1" applyBorder="1"/>
    <xf numFmtId="0" fontId="2" fillId="0" borderId="22" xfId="0" applyFont="1" applyBorder="1"/>
    <xf numFmtId="0" fontId="2" fillId="0" borderId="23" xfId="0" applyFont="1" applyBorder="1"/>
    <xf numFmtId="166" fontId="2" fillId="0" borderId="18" xfId="0" applyNumberFormat="1" applyFont="1" applyBorder="1"/>
    <xf numFmtId="166" fontId="2" fillId="2" borderId="18" xfId="0" applyNumberFormat="1" applyFont="1" applyFill="1" applyBorder="1"/>
    <xf numFmtId="164" fontId="2" fillId="0" borderId="28" xfId="0" applyNumberFormat="1" applyFont="1" applyBorder="1"/>
    <xf numFmtId="164" fontId="2" fillId="0" borderId="19" xfId="0" applyNumberFormat="1" applyFont="1" applyBorder="1" applyAlignment="1">
      <alignment horizontal="right"/>
    </xf>
    <xf numFmtId="166" fontId="2" fillId="0" borderId="19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6" xfId="0" applyBorder="1"/>
    <xf numFmtId="0" fontId="5" fillId="0" borderId="4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2" fillId="0" borderId="22" xfId="0" applyFont="1" applyBorder="1"/>
    <xf numFmtId="0" fontId="2" fillId="0" borderId="23" xfId="0" applyFont="1" applyBorder="1"/>
    <xf numFmtId="0" fontId="2" fillId="0" borderId="26" xfId="0" applyFont="1" applyBorder="1"/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0C682-FB44-4EB3-8AFE-8A43A0847942}">
  <dimension ref="B1:Q88"/>
  <sheetViews>
    <sheetView tabSelected="1" topLeftCell="A25" zoomScale="80" zoomScaleNormal="80" workbookViewId="0">
      <selection activeCell="V40" sqref="V40"/>
    </sheetView>
  </sheetViews>
  <sheetFormatPr defaultRowHeight="15" x14ac:dyDescent="0.25"/>
  <cols>
    <col min="1" max="1" width="4" customWidth="1"/>
    <col min="2" max="2" width="25.85546875" customWidth="1"/>
    <col min="3" max="3" width="5.5703125" customWidth="1"/>
    <col min="10" max="10" width="8.28515625" customWidth="1"/>
    <col min="17" max="17" width="8" customWidth="1"/>
  </cols>
  <sheetData>
    <row r="1" spans="2:17" ht="15.75" x14ac:dyDescent="0.3">
      <c r="B1" s="82" t="s">
        <v>117</v>
      </c>
      <c r="C1" s="84" t="s">
        <v>0</v>
      </c>
      <c r="D1" s="81" t="s">
        <v>1</v>
      </c>
      <c r="E1" s="81"/>
      <c r="F1" s="81" t="s">
        <v>2</v>
      </c>
      <c r="G1" s="81" t="s">
        <v>3</v>
      </c>
      <c r="H1" s="87" t="s">
        <v>4</v>
      </c>
      <c r="I1" s="75" t="s">
        <v>5</v>
      </c>
      <c r="J1" s="77" t="s">
        <v>6</v>
      </c>
      <c r="K1" s="79" t="s">
        <v>7</v>
      </c>
      <c r="L1" s="68" t="s">
        <v>8</v>
      </c>
      <c r="M1" s="68" t="s">
        <v>9</v>
      </c>
      <c r="N1" s="81" t="s">
        <v>10</v>
      </c>
      <c r="O1" s="81"/>
      <c r="P1" s="68" t="s">
        <v>11</v>
      </c>
      <c r="Q1" s="70" t="s">
        <v>12</v>
      </c>
    </row>
    <row r="2" spans="2:17" ht="16.5" thickBot="1" x14ac:dyDescent="0.35">
      <c r="B2" s="83"/>
      <c r="C2" s="85"/>
      <c r="D2" s="58" t="s">
        <v>13</v>
      </c>
      <c r="E2" s="58" t="s">
        <v>14</v>
      </c>
      <c r="F2" s="86"/>
      <c r="G2" s="86"/>
      <c r="H2" s="88"/>
      <c r="I2" s="76"/>
      <c r="J2" s="78"/>
      <c r="K2" s="80"/>
      <c r="L2" s="69"/>
      <c r="M2" s="69"/>
      <c r="N2" s="58" t="s">
        <v>15</v>
      </c>
      <c r="O2" s="58" t="s">
        <v>16</v>
      </c>
      <c r="P2" s="69"/>
      <c r="Q2" s="71"/>
    </row>
    <row r="3" spans="2:17" ht="18" x14ac:dyDescent="0.35">
      <c r="B3" s="1" t="s">
        <v>17</v>
      </c>
      <c r="C3" s="2">
        <v>0</v>
      </c>
      <c r="D3" s="34"/>
      <c r="E3" s="34"/>
      <c r="F3" s="35"/>
      <c r="G3" s="34"/>
      <c r="H3" s="36">
        <f>F3</f>
        <v>0</v>
      </c>
      <c r="I3" s="37"/>
      <c r="J3" s="5"/>
      <c r="K3" s="3"/>
      <c r="L3" s="3"/>
      <c r="M3" s="3"/>
      <c r="N3" s="3"/>
      <c r="O3" s="3"/>
      <c r="P3" s="59"/>
      <c r="Q3" s="4"/>
    </row>
    <row r="4" spans="2:17" ht="18" x14ac:dyDescent="0.35">
      <c r="B4" s="6" t="s">
        <v>18</v>
      </c>
      <c r="C4" s="7">
        <v>17</v>
      </c>
      <c r="D4" s="40">
        <v>1</v>
      </c>
      <c r="E4" s="40">
        <v>2</v>
      </c>
      <c r="F4" s="35">
        <v>3</v>
      </c>
      <c r="G4" s="40">
        <v>4</v>
      </c>
      <c r="H4" s="63">
        <f>D4+E4+F4-G4</f>
        <v>2</v>
      </c>
      <c r="I4" s="45">
        <f>H4/C4</f>
        <v>0.11764705882352941</v>
      </c>
      <c r="J4" s="9">
        <v>780</v>
      </c>
      <c r="K4" s="40">
        <v>1</v>
      </c>
      <c r="L4" s="40">
        <v>2</v>
      </c>
      <c r="M4" s="40">
        <v>3</v>
      </c>
      <c r="N4" s="40">
        <v>4</v>
      </c>
      <c r="O4" s="40">
        <v>5</v>
      </c>
      <c r="P4" s="60"/>
      <c r="Q4" s="67">
        <f>K4+L4+M4+N4+O4</f>
        <v>15</v>
      </c>
    </row>
    <row r="5" spans="2:17" ht="18" x14ac:dyDescent="0.35">
      <c r="B5" s="6" t="s">
        <v>19</v>
      </c>
      <c r="C5" s="7">
        <v>0</v>
      </c>
      <c r="D5" s="39"/>
      <c r="E5" s="39"/>
      <c r="F5" s="35">
        <v>5</v>
      </c>
      <c r="G5" s="39"/>
      <c r="H5" s="47">
        <f>F5</f>
        <v>5</v>
      </c>
      <c r="I5" s="45"/>
      <c r="J5" s="9">
        <v>60</v>
      </c>
      <c r="K5" s="39"/>
      <c r="L5" s="39"/>
      <c r="M5" s="39"/>
      <c r="N5" s="39"/>
      <c r="O5" s="39"/>
      <c r="P5" s="60">
        <f>J5</f>
        <v>60</v>
      </c>
      <c r="Q5" s="66">
        <f>P5</f>
        <v>60</v>
      </c>
    </row>
    <row r="6" spans="2:17" ht="18" x14ac:dyDescent="0.35">
      <c r="B6" s="6" t="s">
        <v>20</v>
      </c>
      <c r="C6" s="7">
        <v>4</v>
      </c>
      <c r="D6" s="40"/>
      <c r="E6" s="40"/>
      <c r="F6" s="35"/>
      <c r="G6" s="40"/>
      <c r="H6" s="64">
        <f>D6+E6+F6-G6</f>
        <v>0</v>
      </c>
      <c r="I6" s="45">
        <f t="shared" ref="I6:I44" si="0">H6/C6</f>
        <v>0</v>
      </c>
      <c r="J6" s="9">
        <v>180</v>
      </c>
      <c r="K6" s="40"/>
      <c r="L6" s="40"/>
      <c r="M6" s="40"/>
      <c r="N6" s="40"/>
      <c r="O6" s="40"/>
      <c r="P6" s="60"/>
      <c r="Q6" s="41">
        <f t="shared" ref="Q6:Q44" si="1">K6+L6+M6+N6+O6</f>
        <v>0</v>
      </c>
    </row>
    <row r="7" spans="2:17" ht="18" x14ac:dyDescent="0.35">
      <c r="B7" s="6" t="s">
        <v>21</v>
      </c>
      <c r="C7" s="7">
        <v>0</v>
      </c>
      <c r="D7" s="39"/>
      <c r="E7" s="39"/>
      <c r="F7" s="35"/>
      <c r="G7" s="39"/>
      <c r="H7" s="47">
        <f>F7</f>
        <v>0</v>
      </c>
      <c r="I7" s="45"/>
      <c r="J7" s="9">
        <v>60</v>
      </c>
      <c r="K7" s="39"/>
      <c r="L7" s="39"/>
      <c r="M7" s="39"/>
      <c r="N7" s="39"/>
      <c r="O7" s="39"/>
      <c r="P7" s="60">
        <f>J7</f>
        <v>60</v>
      </c>
      <c r="Q7" s="66">
        <f>P7</f>
        <v>60</v>
      </c>
    </row>
    <row r="8" spans="2:17" ht="18" x14ac:dyDescent="0.35">
      <c r="B8" s="6" t="s">
        <v>22</v>
      </c>
      <c r="C8" s="7">
        <v>9</v>
      </c>
      <c r="D8" s="40"/>
      <c r="E8" s="40"/>
      <c r="F8" s="35"/>
      <c r="G8" s="40"/>
      <c r="H8" s="64">
        <f>D8+E8+F8-G8</f>
        <v>0</v>
      </c>
      <c r="I8" s="45">
        <f t="shared" si="0"/>
        <v>0</v>
      </c>
      <c r="J8" s="9">
        <v>420</v>
      </c>
      <c r="K8" s="40"/>
      <c r="L8" s="40"/>
      <c r="M8" s="40"/>
      <c r="N8" s="40"/>
      <c r="O8" s="40"/>
      <c r="P8" s="60"/>
      <c r="Q8" s="41">
        <f t="shared" si="1"/>
        <v>0</v>
      </c>
    </row>
    <row r="9" spans="2:17" ht="18" x14ac:dyDescent="0.35">
      <c r="B9" s="6" t="s">
        <v>23</v>
      </c>
      <c r="C9" s="7">
        <v>0</v>
      </c>
      <c r="D9" s="39"/>
      <c r="E9" s="39"/>
      <c r="F9" s="35"/>
      <c r="G9" s="39"/>
      <c r="H9" s="47">
        <f>F9</f>
        <v>0</v>
      </c>
      <c r="I9" s="45"/>
      <c r="J9" s="9">
        <v>60</v>
      </c>
      <c r="K9" s="39"/>
      <c r="L9" s="39"/>
      <c r="M9" s="39"/>
      <c r="N9" s="39"/>
      <c r="O9" s="39"/>
      <c r="P9" s="60">
        <f>J9</f>
        <v>60</v>
      </c>
      <c r="Q9" s="66">
        <f>P9</f>
        <v>60</v>
      </c>
    </row>
    <row r="10" spans="2:17" ht="18" x14ac:dyDescent="0.35">
      <c r="B10" s="6" t="s">
        <v>24</v>
      </c>
      <c r="C10" s="7">
        <v>5</v>
      </c>
      <c r="D10" s="40"/>
      <c r="E10" s="40"/>
      <c r="F10" s="35"/>
      <c r="G10" s="40"/>
      <c r="H10" s="64">
        <f>D10+E10+F10-G10</f>
        <v>0</v>
      </c>
      <c r="I10" s="45">
        <f t="shared" si="0"/>
        <v>0</v>
      </c>
      <c r="J10" s="9">
        <v>240</v>
      </c>
      <c r="K10" s="40"/>
      <c r="L10" s="40"/>
      <c r="M10" s="40"/>
      <c r="N10" s="40"/>
      <c r="O10" s="40"/>
      <c r="P10" s="60"/>
      <c r="Q10" s="41">
        <f t="shared" si="1"/>
        <v>0</v>
      </c>
    </row>
    <row r="11" spans="2:17" ht="18" x14ac:dyDescent="0.35">
      <c r="B11" s="6" t="s">
        <v>25</v>
      </c>
      <c r="C11" s="7">
        <v>0</v>
      </c>
      <c r="D11" s="39"/>
      <c r="E11" s="39"/>
      <c r="F11" s="35"/>
      <c r="G11" s="39"/>
      <c r="H11" s="47">
        <f>F11</f>
        <v>0</v>
      </c>
      <c r="I11" s="45"/>
      <c r="J11" s="9">
        <v>60</v>
      </c>
      <c r="K11" s="39"/>
      <c r="L11" s="39"/>
      <c r="M11" s="39"/>
      <c r="N11" s="39"/>
      <c r="O11" s="39"/>
      <c r="P11" s="60">
        <f>J11</f>
        <v>60</v>
      </c>
      <c r="Q11" s="66">
        <f>P11</f>
        <v>60</v>
      </c>
    </row>
    <row r="12" spans="2:17" ht="18" x14ac:dyDescent="0.35">
      <c r="B12" s="6" t="s">
        <v>26</v>
      </c>
      <c r="C12" s="7">
        <v>5</v>
      </c>
      <c r="D12" s="40"/>
      <c r="E12" s="40"/>
      <c r="F12" s="35"/>
      <c r="G12" s="40"/>
      <c r="H12" s="63">
        <f>D12+E12+F12-G12</f>
        <v>0</v>
      </c>
      <c r="I12" s="45">
        <f t="shared" si="0"/>
        <v>0</v>
      </c>
      <c r="J12" s="9">
        <v>240</v>
      </c>
      <c r="K12" s="40"/>
      <c r="L12" s="40"/>
      <c r="M12" s="40"/>
      <c r="N12" s="40"/>
      <c r="O12" s="40"/>
      <c r="P12" s="60"/>
      <c r="Q12" s="41">
        <f t="shared" si="1"/>
        <v>0</v>
      </c>
    </row>
    <row r="13" spans="2:17" ht="18" x14ac:dyDescent="0.35">
      <c r="B13" s="6" t="s">
        <v>27</v>
      </c>
      <c r="C13" s="7">
        <v>0</v>
      </c>
      <c r="D13" s="39"/>
      <c r="E13" s="39"/>
      <c r="F13" s="35"/>
      <c r="G13" s="39"/>
      <c r="H13" s="44">
        <f>F13</f>
        <v>0</v>
      </c>
      <c r="I13" s="45"/>
      <c r="J13" s="9">
        <v>60</v>
      </c>
      <c r="K13" s="39"/>
      <c r="L13" s="39"/>
      <c r="M13" s="39"/>
      <c r="N13" s="39"/>
      <c r="O13" s="39"/>
      <c r="P13" s="60">
        <f>J13</f>
        <v>60</v>
      </c>
      <c r="Q13" s="66">
        <f>P13</f>
        <v>60</v>
      </c>
    </row>
    <row r="14" spans="2:17" ht="18" x14ac:dyDescent="0.35">
      <c r="B14" s="6" t="s">
        <v>28</v>
      </c>
      <c r="C14" s="7">
        <v>4</v>
      </c>
      <c r="D14" s="40"/>
      <c r="E14" s="40"/>
      <c r="F14" s="35"/>
      <c r="G14" s="40"/>
      <c r="H14" s="63">
        <f>D14+E14+F14-G14</f>
        <v>0</v>
      </c>
      <c r="I14" s="45">
        <f t="shared" si="0"/>
        <v>0</v>
      </c>
      <c r="J14" s="9">
        <v>240</v>
      </c>
      <c r="K14" s="40"/>
      <c r="L14" s="40"/>
      <c r="M14" s="40"/>
      <c r="N14" s="40"/>
      <c r="O14" s="40"/>
      <c r="P14" s="60"/>
      <c r="Q14" s="41">
        <f t="shared" si="1"/>
        <v>0</v>
      </c>
    </row>
    <row r="15" spans="2:17" ht="18" x14ac:dyDescent="0.35">
      <c r="B15" s="6" t="s">
        <v>29</v>
      </c>
      <c r="C15" s="7">
        <v>0</v>
      </c>
      <c r="D15" s="39"/>
      <c r="E15" s="39"/>
      <c r="F15" s="35"/>
      <c r="G15" s="39"/>
      <c r="H15" s="44">
        <f>F15</f>
        <v>0</v>
      </c>
      <c r="I15" s="45"/>
      <c r="J15" s="9">
        <v>60</v>
      </c>
      <c r="K15" s="39"/>
      <c r="L15" s="39"/>
      <c r="M15" s="39"/>
      <c r="N15" s="39"/>
      <c r="O15" s="39"/>
      <c r="P15" s="60">
        <f>J15</f>
        <v>60</v>
      </c>
      <c r="Q15" s="66">
        <f>P15</f>
        <v>60</v>
      </c>
    </row>
    <row r="16" spans="2:17" ht="18" x14ac:dyDescent="0.35">
      <c r="B16" s="6" t="s">
        <v>30</v>
      </c>
      <c r="C16" s="7">
        <v>7</v>
      </c>
      <c r="D16" s="40"/>
      <c r="E16" s="40"/>
      <c r="F16" s="35"/>
      <c r="G16" s="40"/>
      <c r="H16" s="63">
        <f>D16+E16+F16-G16</f>
        <v>0</v>
      </c>
      <c r="I16" s="45">
        <f t="shared" si="0"/>
        <v>0</v>
      </c>
      <c r="J16" s="9">
        <v>420</v>
      </c>
      <c r="K16" s="40"/>
      <c r="L16" s="40"/>
      <c r="M16" s="40"/>
      <c r="N16" s="40"/>
      <c r="O16" s="40"/>
      <c r="P16" s="60"/>
      <c r="Q16" s="41">
        <f t="shared" si="1"/>
        <v>0</v>
      </c>
    </row>
    <row r="17" spans="2:17" ht="18" x14ac:dyDescent="0.35">
      <c r="B17" s="6" t="s">
        <v>31</v>
      </c>
      <c r="C17" s="7">
        <v>0</v>
      </c>
      <c r="D17" s="39"/>
      <c r="E17" s="39"/>
      <c r="F17" s="35"/>
      <c r="G17" s="39"/>
      <c r="H17" s="44">
        <f>F17</f>
        <v>0</v>
      </c>
      <c r="I17" s="45"/>
      <c r="J17" s="9">
        <v>60</v>
      </c>
      <c r="K17" s="39"/>
      <c r="L17" s="39"/>
      <c r="M17" s="39"/>
      <c r="N17" s="39"/>
      <c r="O17" s="39"/>
      <c r="P17" s="60">
        <f>J17</f>
        <v>60</v>
      </c>
      <c r="Q17" s="66">
        <f>P17</f>
        <v>60</v>
      </c>
    </row>
    <row r="18" spans="2:17" ht="18" x14ac:dyDescent="0.35">
      <c r="B18" s="6" t="s">
        <v>32</v>
      </c>
      <c r="C18" s="7">
        <v>8</v>
      </c>
      <c r="D18" s="40"/>
      <c r="E18" s="40"/>
      <c r="F18" s="35"/>
      <c r="G18" s="40"/>
      <c r="H18" s="63">
        <f>D18+E18+F18-G18</f>
        <v>0</v>
      </c>
      <c r="I18" s="45">
        <f t="shared" si="0"/>
        <v>0</v>
      </c>
      <c r="J18" s="9">
        <v>420</v>
      </c>
      <c r="K18" s="40"/>
      <c r="L18" s="40"/>
      <c r="M18" s="40"/>
      <c r="N18" s="40"/>
      <c r="O18" s="40"/>
      <c r="P18" s="60"/>
      <c r="Q18" s="41">
        <f t="shared" si="1"/>
        <v>0</v>
      </c>
    </row>
    <row r="19" spans="2:17" ht="18" x14ac:dyDescent="0.35">
      <c r="B19" s="6" t="s">
        <v>33</v>
      </c>
      <c r="C19" s="7">
        <v>0</v>
      </c>
      <c r="D19" s="39"/>
      <c r="E19" s="39"/>
      <c r="F19" s="35"/>
      <c r="G19" s="39"/>
      <c r="H19" s="44">
        <f>F19</f>
        <v>0</v>
      </c>
      <c r="I19" s="45"/>
      <c r="J19" s="9">
        <v>60</v>
      </c>
      <c r="K19" s="39"/>
      <c r="L19" s="39"/>
      <c r="M19" s="39"/>
      <c r="N19" s="39"/>
      <c r="O19" s="39"/>
      <c r="P19" s="60">
        <f>J19</f>
        <v>60</v>
      </c>
      <c r="Q19" s="66">
        <f>P19</f>
        <v>60</v>
      </c>
    </row>
    <row r="20" spans="2:17" ht="18" x14ac:dyDescent="0.35">
      <c r="B20" s="6" t="s">
        <v>34</v>
      </c>
      <c r="C20" s="7">
        <v>7</v>
      </c>
      <c r="D20" s="40"/>
      <c r="E20" s="40"/>
      <c r="F20" s="35"/>
      <c r="G20" s="40"/>
      <c r="H20" s="63">
        <f>D20+E20+F20-G20</f>
        <v>0</v>
      </c>
      <c r="I20" s="45">
        <f t="shared" si="0"/>
        <v>0</v>
      </c>
      <c r="J20" s="9">
        <v>360</v>
      </c>
      <c r="K20" s="40"/>
      <c r="L20" s="40"/>
      <c r="M20" s="40"/>
      <c r="N20" s="40"/>
      <c r="O20" s="40"/>
      <c r="P20" s="60"/>
      <c r="Q20" s="41">
        <f t="shared" si="1"/>
        <v>0</v>
      </c>
    </row>
    <row r="21" spans="2:17" ht="18" x14ac:dyDescent="0.35">
      <c r="B21" s="6" t="s">
        <v>35</v>
      </c>
      <c r="C21" s="7">
        <v>0</v>
      </c>
      <c r="D21" s="39"/>
      <c r="E21" s="39"/>
      <c r="F21" s="35"/>
      <c r="G21" s="39"/>
      <c r="H21" s="44">
        <f>F21</f>
        <v>0</v>
      </c>
      <c r="I21" s="45"/>
      <c r="J21" s="9">
        <v>60</v>
      </c>
      <c r="K21" s="39"/>
      <c r="L21" s="39"/>
      <c r="M21" s="39"/>
      <c r="N21" s="39"/>
      <c r="O21" s="39"/>
      <c r="P21" s="60">
        <f>J21</f>
        <v>60</v>
      </c>
      <c r="Q21" s="66">
        <f>P21</f>
        <v>60</v>
      </c>
    </row>
    <row r="22" spans="2:17" ht="18" x14ac:dyDescent="0.35">
      <c r="B22" s="6" t="s">
        <v>36</v>
      </c>
      <c r="C22" s="7">
        <v>11</v>
      </c>
      <c r="D22" s="40"/>
      <c r="E22" s="40"/>
      <c r="F22" s="35"/>
      <c r="G22" s="40"/>
      <c r="H22" s="63">
        <f>D22+E22+F22-G22</f>
        <v>0</v>
      </c>
      <c r="I22" s="45">
        <f t="shared" si="0"/>
        <v>0</v>
      </c>
      <c r="J22" s="9">
        <v>540</v>
      </c>
      <c r="K22" s="40"/>
      <c r="L22" s="40"/>
      <c r="M22" s="40"/>
      <c r="N22" s="40"/>
      <c r="O22" s="40"/>
      <c r="P22" s="60"/>
      <c r="Q22" s="41">
        <f t="shared" si="1"/>
        <v>0</v>
      </c>
    </row>
    <row r="23" spans="2:17" ht="18" x14ac:dyDescent="0.35">
      <c r="B23" s="6" t="s">
        <v>37</v>
      </c>
      <c r="C23" s="7">
        <v>0</v>
      </c>
      <c r="D23" s="39"/>
      <c r="E23" s="39"/>
      <c r="F23" s="35"/>
      <c r="G23" s="39"/>
      <c r="H23" s="44">
        <f>F23</f>
        <v>0</v>
      </c>
      <c r="I23" s="45"/>
      <c r="J23" s="9">
        <v>60</v>
      </c>
      <c r="K23" s="39"/>
      <c r="L23" s="39"/>
      <c r="M23" s="39"/>
      <c r="N23" s="39"/>
      <c r="O23" s="39"/>
      <c r="P23" s="60">
        <f>J23</f>
        <v>60</v>
      </c>
      <c r="Q23" s="66">
        <f>P23</f>
        <v>60</v>
      </c>
    </row>
    <row r="24" spans="2:17" ht="18" x14ac:dyDescent="0.35">
      <c r="B24" s="6" t="s">
        <v>38</v>
      </c>
      <c r="C24" s="7">
        <v>15</v>
      </c>
      <c r="D24" s="35"/>
      <c r="E24" s="35"/>
      <c r="F24" s="35"/>
      <c r="G24" s="40"/>
      <c r="H24" s="63">
        <f>D24+E24+F24-G24</f>
        <v>0</v>
      </c>
      <c r="I24" s="45">
        <f t="shared" si="0"/>
        <v>0</v>
      </c>
      <c r="J24" s="9">
        <v>720</v>
      </c>
      <c r="K24" s="40"/>
      <c r="L24" s="40"/>
      <c r="M24" s="40"/>
      <c r="N24" s="40"/>
      <c r="O24" s="40"/>
      <c r="P24" s="60"/>
      <c r="Q24" s="41">
        <f t="shared" si="1"/>
        <v>0</v>
      </c>
    </row>
    <row r="25" spans="2:17" ht="18" x14ac:dyDescent="0.35">
      <c r="B25" s="6" t="s">
        <v>39</v>
      </c>
      <c r="C25" s="7">
        <v>0</v>
      </c>
      <c r="D25" s="39"/>
      <c r="E25" s="39"/>
      <c r="F25" s="35"/>
      <c r="G25" s="39"/>
      <c r="H25" s="44">
        <f>F25</f>
        <v>0</v>
      </c>
      <c r="I25" s="45"/>
      <c r="J25" s="9">
        <v>60</v>
      </c>
      <c r="K25" s="39"/>
      <c r="L25" s="39"/>
      <c r="M25" s="39"/>
      <c r="N25" s="39"/>
      <c r="O25" s="39"/>
      <c r="P25" s="60">
        <f>J25</f>
        <v>60</v>
      </c>
      <c r="Q25" s="66">
        <f>P25</f>
        <v>60</v>
      </c>
    </row>
    <row r="26" spans="2:17" ht="18" x14ac:dyDescent="0.35">
      <c r="B26" s="6" t="s">
        <v>40</v>
      </c>
      <c r="C26" s="7">
        <v>5</v>
      </c>
      <c r="D26" s="40"/>
      <c r="E26" s="40"/>
      <c r="F26" s="35"/>
      <c r="G26" s="40"/>
      <c r="H26" s="63">
        <f>D26+E26+F26-G26</f>
        <v>0</v>
      </c>
      <c r="I26" s="45">
        <f t="shared" si="0"/>
        <v>0</v>
      </c>
      <c r="J26" s="9">
        <v>240</v>
      </c>
      <c r="K26" s="40"/>
      <c r="L26" s="40"/>
      <c r="M26" s="40"/>
      <c r="N26" s="40"/>
      <c r="O26" s="40"/>
      <c r="P26" s="60"/>
      <c r="Q26" s="41">
        <f t="shared" si="1"/>
        <v>0</v>
      </c>
    </row>
    <row r="27" spans="2:17" ht="18" x14ac:dyDescent="0.35">
      <c r="B27" s="6" t="s">
        <v>41</v>
      </c>
      <c r="C27" s="7">
        <v>0</v>
      </c>
      <c r="D27" s="39"/>
      <c r="E27" s="39"/>
      <c r="F27" s="35"/>
      <c r="G27" s="39"/>
      <c r="H27" s="44">
        <f>F27</f>
        <v>0</v>
      </c>
      <c r="I27" s="45"/>
      <c r="J27" s="9">
        <v>60</v>
      </c>
      <c r="K27" s="39"/>
      <c r="L27" s="39"/>
      <c r="M27" s="39"/>
      <c r="N27" s="39"/>
      <c r="O27" s="39"/>
      <c r="P27" s="60">
        <f>J27</f>
        <v>60</v>
      </c>
      <c r="Q27" s="66">
        <f>P27</f>
        <v>60</v>
      </c>
    </row>
    <row r="28" spans="2:17" ht="18" x14ac:dyDescent="0.35">
      <c r="B28" s="6" t="s">
        <v>42</v>
      </c>
      <c r="C28" s="7">
        <v>3</v>
      </c>
      <c r="D28" s="40"/>
      <c r="E28" s="40"/>
      <c r="F28" s="35"/>
      <c r="G28" s="35"/>
      <c r="H28" s="63">
        <f>D28+E28+F28-G28</f>
        <v>0</v>
      </c>
      <c r="I28" s="45">
        <f t="shared" si="0"/>
        <v>0</v>
      </c>
      <c r="J28" s="9">
        <v>120</v>
      </c>
      <c r="K28" s="40"/>
      <c r="L28" s="40"/>
      <c r="M28" s="40"/>
      <c r="N28" s="40"/>
      <c r="O28" s="40"/>
      <c r="P28" s="60"/>
      <c r="Q28" s="41">
        <f t="shared" si="1"/>
        <v>0</v>
      </c>
    </row>
    <row r="29" spans="2:17" ht="18" x14ac:dyDescent="0.35">
      <c r="B29" s="6" t="s">
        <v>43</v>
      </c>
      <c r="C29" s="7">
        <v>0</v>
      </c>
      <c r="D29" s="39"/>
      <c r="E29" s="39"/>
      <c r="F29" s="35"/>
      <c r="G29" s="39"/>
      <c r="H29" s="44">
        <f>F29</f>
        <v>0</v>
      </c>
      <c r="I29" s="45"/>
      <c r="J29" s="9">
        <v>60</v>
      </c>
      <c r="K29" s="39"/>
      <c r="L29" s="39"/>
      <c r="M29" s="39"/>
      <c r="N29" s="39"/>
      <c r="O29" s="39"/>
      <c r="P29" s="60">
        <f>J29</f>
        <v>60</v>
      </c>
      <c r="Q29" s="66">
        <f>P29</f>
        <v>60</v>
      </c>
    </row>
    <row r="30" spans="2:17" ht="18" x14ac:dyDescent="0.35">
      <c r="B30" s="6" t="s">
        <v>44</v>
      </c>
      <c r="C30" s="7">
        <v>2</v>
      </c>
      <c r="D30" s="40"/>
      <c r="E30" s="40"/>
      <c r="F30" s="35"/>
      <c r="G30" s="40"/>
      <c r="H30" s="63">
        <f>D30+E30+F30-G30</f>
        <v>0</v>
      </c>
      <c r="I30" s="45">
        <f t="shared" si="0"/>
        <v>0</v>
      </c>
      <c r="J30" s="9">
        <v>180</v>
      </c>
      <c r="K30" s="40"/>
      <c r="L30" s="40"/>
      <c r="M30" s="40"/>
      <c r="N30" s="40"/>
      <c r="O30" s="40"/>
      <c r="P30" s="60"/>
      <c r="Q30" s="41">
        <f t="shared" si="1"/>
        <v>0</v>
      </c>
    </row>
    <row r="31" spans="2:17" ht="18" x14ac:dyDescent="0.35">
      <c r="B31" s="6" t="s">
        <v>45</v>
      </c>
      <c r="C31" s="7">
        <v>0</v>
      </c>
      <c r="D31" s="39"/>
      <c r="E31" s="39"/>
      <c r="F31" s="35"/>
      <c r="G31" s="39"/>
      <c r="H31" s="44">
        <f>F31</f>
        <v>0</v>
      </c>
      <c r="I31" s="45"/>
      <c r="J31" s="9">
        <v>60</v>
      </c>
      <c r="K31" s="39"/>
      <c r="L31" s="39"/>
      <c r="M31" s="39"/>
      <c r="N31" s="39"/>
      <c r="O31" s="39"/>
      <c r="P31" s="60">
        <f>J31</f>
        <v>60</v>
      </c>
      <c r="Q31" s="66">
        <f>P31</f>
        <v>60</v>
      </c>
    </row>
    <row r="32" spans="2:17" ht="18" x14ac:dyDescent="0.35">
      <c r="B32" s="6" t="s">
        <v>46</v>
      </c>
      <c r="C32" s="7">
        <v>4</v>
      </c>
      <c r="D32" s="40"/>
      <c r="E32" s="40"/>
      <c r="F32" s="35"/>
      <c r="G32" s="40"/>
      <c r="H32" s="63">
        <f>D32+E32+F32-G32</f>
        <v>0</v>
      </c>
      <c r="I32" s="45">
        <f t="shared" si="0"/>
        <v>0</v>
      </c>
      <c r="J32" s="9">
        <v>240</v>
      </c>
      <c r="K32" s="40"/>
      <c r="L32" s="40"/>
      <c r="M32" s="40"/>
      <c r="N32" s="40"/>
      <c r="O32" s="40"/>
      <c r="P32" s="60"/>
      <c r="Q32" s="41">
        <f t="shared" si="1"/>
        <v>0</v>
      </c>
    </row>
    <row r="33" spans="2:17" ht="18" x14ac:dyDescent="0.35">
      <c r="B33" s="6" t="s">
        <v>47</v>
      </c>
      <c r="C33" s="7">
        <v>0</v>
      </c>
      <c r="D33" s="39"/>
      <c r="E33" s="39"/>
      <c r="F33" s="35"/>
      <c r="G33" s="39"/>
      <c r="H33" s="44">
        <f>F33</f>
        <v>0</v>
      </c>
      <c r="I33" s="45"/>
      <c r="J33" s="9">
        <v>60</v>
      </c>
      <c r="K33" s="39"/>
      <c r="L33" s="39"/>
      <c r="M33" s="39"/>
      <c r="N33" s="39"/>
      <c r="O33" s="39"/>
      <c r="P33" s="60">
        <f>J33</f>
        <v>60</v>
      </c>
      <c r="Q33" s="66">
        <f>P33</f>
        <v>60</v>
      </c>
    </row>
    <row r="34" spans="2:17" ht="18" x14ac:dyDescent="0.35">
      <c r="B34" s="6" t="s">
        <v>48</v>
      </c>
      <c r="C34" s="7">
        <v>13</v>
      </c>
      <c r="D34" s="40"/>
      <c r="E34" s="40"/>
      <c r="F34" s="35"/>
      <c r="G34" s="35"/>
      <c r="H34" s="63">
        <f>D34+E34+F34-G34</f>
        <v>0</v>
      </c>
      <c r="I34" s="45">
        <f t="shared" si="0"/>
        <v>0</v>
      </c>
      <c r="J34" s="9">
        <v>720</v>
      </c>
      <c r="K34" s="40"/>
      <c r="L34" s="40"/>
      <c r="M34" s="40"/>
      <c r="N34" s="40"/>
      <c r="O34" s="40"/>
      <c r="P34" s="60"/>
      <c r="Q34" s="41">
        <f t="shared" si="1"/>
        <v>0</v>
      </c>
    </row>
    <row r="35" spans="2:17" ht="18" x14ac:dyDescent="0.35">
      <c r="B35" s="6" t="s">
        <v>49</v>
      </c>
      <c r="C35" s="7">
        <v>0</v>
      </c>
      <c r="D35" s="39"/>
      <c r="E35" s="39"/>
      <c r="F35" s="35"/>
      <c r="G35" s="39"/>
      <c r="H35" s="44">
        <f>F35</f>
        <v>0</v>
      </c>
      <c r="I35" s="45"/>
      <c r="J35" s="9">
        <v>60</v>
      </c>
      <c r="K35" s="39"/>
      <c r="L35" s="39"/>
      <c r="M35" s="39"/>
      <c r="N35" s="39"/>
      <c r="O35" s="39"/>
      <c r="P35" s="60">
        <f>J35</f>
        <v>60</v>
      </c>
      <c r="Q35" s="66">
        <f>P35</f>
        <v>60</v>
      </c>
    </row>
    <row r="36" spans="2:17" ht="18" x14ac:dyDescent="0.35">
      <c r="B36" s="6" t="s">
        <v>50</v>
      </c>
      <c r="C36" s="7">
        <v>2</v>
      </c>
      <c r="D36" s="40"/>
      <c r="E36" s="40"/>
      <c r="F36" s="35"/>
      <c r="G36" s="40"/>
      <c r="H36" s="63">
        <f>D36+E36+F36-G36</f>
        <v>0</v>
      </c>
      <c r="I36" s="45">
        <f t="shared" si="0"/>
        <v>0</v>
      </c>
      <c r="J36" s="9">
        <v>120</v>
      </c>
      <c r="K36" s="40"/>
      <c r="L36" s="40"/>
      <c r="M36" s="40"/>
      <c r="N36" s="40"/>
      <c r="O36" s="40"/>
      <c r="P36" s="60"/>
      <c r="Q36" s="41">
        <f t="shared" si="1"/>
        <v>0</v>
      </c>
    </row>
    <row r="37" spans="2:17" ht="18" x14ac:dyDescent="0.35">
      <c r="B37" s="6" t="s">
        <v>51</v>
      </c>
      <c r="C37" s="7">
        <v>0</v>
      </c>
      <c r="D37" s="39"/>
      <c r="E37" s="39"/>
      <c r="F37" s="35"/>
      <c r="G37" s="39"/>
      <c r="H37" s="44">
        <f>F37</f>
        <v>0</v>
      </c>
      <c r="I37" s="45"/>
      <c r="J37" s="9">
        <v>60</v>
      </c>
      <c r="K37" s="39"/>
      <c r="L37" s="39"/>
      <c r="M37" s="39"/>
      <c r="N37" s="39"/>
      <c r="O37" s="39"/>
      <c r="P37" s="60">
        <f>J37</f>
        <v>60</v>
      </c>
      <c r="Q37" s="66">
        <f>P37</f>
        <v>60</v>
      </c>
    </row>
    <row r="38" spans="2:17" ht="18" x14ac:dyDescent="0.35">
      <c r="B38" s="6" t="s">
        <v>52</v>
      </c>
      <c r="C38" s="7">
        <v>5</v>
      </c>
      <c r="D38" s="40"/>
      <c r="E38" s="40"/>
      <c r="F38" s="35"/>
      <c r="G38" s="40"/>
      <c r="H38" s="63">
        <f>D38+E38+F38-G38</f>
        <v>0</v>
      </c>
      <c r="I38" s="45">
        <f t="shared" si="0"/>
        <v>0</v>
      </c>
      <c r="J38" s="9">
        <v>240</v>
      </c>
      <c r="K38" s="40"/>
      <c r="L38" s="40"/>
      <c r="M38" s="40"/>
      <c r="N38" s="40"/>
      <c r="O38" s="40"/>
      <c r="P38" s="60"/>
      <c r="Q38" s="41">
        <f t="shared" si="1"/>
        <v>0</v>
      </c>
    </row>
    <row r="39" spans="2:17" ht="18" x14ac:dyDescent="0.35">
      <c r="B39" s="6" t="s">
        <v>53</v>
      </c>
      <c r="C39" s="7">
        <v>0</v>
      </c>
      <c r="D39" s="39"/>
      <c r="E39" s="39"/>
      <c r="F39" s="35"/>
      <c r="G39" s="39"/>
      <c r="H39" s="44">
        <f>F39</f>
        <v>0</v>
      </c>
      <c r="I39" s="45"/>
      <c r="J39" s="9">
        <v>60</v>
      </c>
      <c r="K39" s="39"/>
      <c r="L39" s="39"/>
      <c r="M39" s="39"/>
      <c r="N39" s="39"/>
      <c r="O39" s="39"/>
      <c r="P39" s="60">
        <f>J39</f>
        <v>60</v>
      </c>
      <c r="Q39" s="66">
        <f>P39</f>
        <v>60</v>
      </c>
    </row>
    <row r="40" spans="2:17" ht="18" x14ac:dyDescent="0.35">
      <c r="B40" s="6" t="s">
        <v>54</v>
      </c>
      <c r="C40" s="7">
        <v>3</v>
      </c>
      <c r="D40" s="40"/>
      <c r="E40" s="40"/>
      <c r="F40" s="35"/>
      <c r="G40" s="40"/>
      <c r="H40" s="63">
        <f>D40+E40+F40-G40</f>
        <v>0</v>
      </c>
      <c r="I40" s="45">
        <f t="shared" si="0"/>
        <v>0</v>
      </c>
      <c r="J40" s="9">
        <v>240</v>
      </c>
      <c r="K40" s="40"/>
      <c r="L40" s="40"/>
      <c r="M40" s="40"/>
      <c r="N40" s="40"/>
      <c r="O40" s="40"/>
      <c r="P40" s="60"/>
      <c r="Q40" s="41">
        <f t="shared" si="1"/>
        <v>0</v>
      </c>
    </row>
    <row r="41" spans="2:17" ht="18" x14ac:dyDescent="0.35">
      <c r="B41" s="6" t="s">
        <v>55</v>
      </c>
      <c r="C41" s="7">
        <v>0</v>
      </c>
      <c r="D41" s="39"/>
      <c r="E41" s="39"/>
      <c r="F41" s="35"/>
      <c r="G41" s="39"/>
      <c r="H41" s="44">
        <f>F41</f>
        <v>0</v>
      </c>
      <c r="I41" s="45"/>
      <c r="J41" s="9">
        <v>60</v>
      </c>
      <c r="K41" s="39"/>
      <c r="L41" s="39"/>
      <c r="M41" s="39"/>
      <c r="N41" s="39"/>
      <c r="O41" s="39"/>
      <c r="P41" s="60">
        <f>J41</f>
        <v>60</v>
      </c>
      <c r="Q41" s="66">
        <f>P41</f>
        <v>60</v>
      </c>
    </row>
    <row r="42" spans="2:17" ht="18" x14ac:dyDescent="0.35">
      <c r="B42" s="6" t="s">
        <v>56</v>
      </c>
      <c r="C42" s="7">
        <v>4</v>
      </c>
      <c r="D42" s="40"/>
      <c r="E42" s="40"/>
      <c r="F42" s="35"/>
      <c r="G42" s="40"/>
      <c r="H42" s="63">
        <f>D42+E42+F42-G42</f>
        <v>0</v>
      </c>
      <c r="I42" s="45">
        <f t="shared" si="0"/>
        <v>0</v>
      </c>
      <c r="J42" s="9">
        <v>300</v>
      </c>
      <c r="K42" s="40"/>
      <c r="L42" s="40"/>
      <c r="M42" s="40"/>
      <c r="N42" s="40"/>
      <c r="O42" s="40"/>
      <c r="P42" s="60"/>
      <c r="Q42" s="41">
        <f t="shared" si="1"/>
        <v>0</v>
      </c>
    </row>
    <row r="43" spans="2:17" ht="18" x14ac:dyDescent="0.35">
      <c r="B43" s="6" t="s">
        <v>57</v>
      </c>
      <c r="C43" s="7">
        <v>0</v>
      </c>
      <c r="D43" s="39"/>
      <c r="E43" s="39"/>
      <c r="F43" s="35"/>
      <c r="G43" s="39"/>
      <c r="H43" s="44">
        <f>F43</f>
        <v>0</v>
      </c>
      <c r="I43" s="45"/>
      <c r="J43" s="9">
        <v>60</v>
      </c>
      <c r="K43" s="39"/>
      <c r="L43" s="39"/>
      <c r="M43" s="39"/>
      <c r="N43" s="39"/>
      <c r="O43" s="39"/>
      <c r="P43" s="60">
        <f>J43</f>
        <v>60</v>
      </c>
      <c r="Q43" s="66">
        <f>P43</f>
        <v>60</v>
      </c>
    </row>
    <row r="44" spans="2:17" ht="18" x14ac:dyDescent="0.35">
      <c r="B44" s="6" t="s">
        <v>58</v>
      </c>
      <c r="C44" s="7">
        <v>7</v>
      </c>
      <c r="D44" s="40"/>
      <c r="E44" s="40"/>
      <c r="F44" s="35"/>
      <c r="G44" s="40"/>
      <c r="H44" s="63">
        <f>D44+E44+F44-G44</f>
        <v>0</v>
      </c>
      <c r="I44" s="45">
        <f t="shared" si="0"/>
        <v>0</v>
      </c>
      <c r="J44" s="9">
        <v>600</v>
      </c>
      <c r="K44" s="40"/>
      <c r="L44" s="40"/>
      <c r="M44" s="40"/>
      <c r="N44" s="40"/>
      <c r="O44" s="40"/>
      <c r="P44" s="60"/>
      <c r="Q44" s="41">
        <f t="shared" si="1"/>
        <v>0</v>
      </c>
    </row>
    <row r="45" spans="2:17" ht="18" x14ac:dyDescent="0.35">
      <c r="B45" s="6" t="s">
        <v>59</v>
      </c>
      <c r="C45" s="7">
        <v>0</v>
      </c>
      <c r="D45" s="39"/>
      <c r="E45" s="39"/>
      <c r="F45" s="35"/>
      <c r="G45" s="39"/>
      <c r="H45" s="44">
        <f>F45</f>
        <v>0</v>
      </c>
      <c r="I45" s="48"/>
      <c r="J45" s="9">
        <v>0</v>
      </c>
      <c r="K45" s="39"/>
      <c r="L45" s="39"/>
      <c r="M45" s="39"/>
      <c r="N45" s="39"/>
      <c r="O45" s="39"/>
      <c r="P45" s="60">
        <f>J45</f>
        <v>0</v>
      </c>
      <c r="Q45" s="66">
        <f>P45</f>
        <v>0</v>
      </c>
    </row>
    <row r="46" spans="2:17" ht="16.5" thickBot="1" x14ac:dyDescent="0.3">
      <c r="B46" s="11" t="s">
        <v>60</v>
      </c>
      <c r="C46" s="12">
        <f>SUM(C3:C45)</f>
        <v>140</v>
      </c>
      <c r="D46" s="13"/>
      <c r="E46" s="13"/>
      <c r="F46" s="13"/>
      <c r="G46" s="13"/>
      <c r="H46" s="12">
        <f>SUM(H3:H45)</f>
        <v>7</v>
      </c>
      <c r="I46" s="14"/>
      <c r="J46" s="15"/>
      <c r="K46" s="8"/>
      <c r="L46" s="8"/>
      <c r="M46" s="8"/>
      <c r="N46" s="8"/>
      <c r="O46" s="8"/>
      <c r="P46" s="8"/>
      <c r="Q46" s="10"/>
    </row>
    <row r="47" spans="2:17" ht="16.5" thickBot="1" x14ac:dyDescent="0.3">
      <c r="B47" s="16" t="s">
        <v>61</v>
      </c>
      <c r="C47" s="17"/>
      <c r="D47" s="17"/>
      <c r="E47" s="17"/>
      <c r="F47" s="17"/>
      <c r="G47" s="17"/>
      <c r="H47" s="17"/>
      <c r="I47" s="18">
        <f>H46/C46</f>
        <v>0.05</v>
      </c>
      <c r="J47" s="19"/>
      <c r="K47" s="13"/>
      <c r="L47" s="13"/>
      <c r="M47" s="13"/>
      <c r="N47" s="13"/>
      <c r="O47" s="13"/>
      <c r="P47" s="13"/>
      <c r="Q47" s="20">
        <f>SUM(Q3:Q46)</f>
        <v>1215</v>
      </c>
    </row>
    <row r="48" spans="2:17" ht="16.5" thickBot="1" x14ac:dyDescent="0.3">
      <c r="B48" s="72" t="s">
        <v>62</v>
      </c>
      <c r="C48" s="73"/>
      <c r="D48" s="73"/>
      <c r="E48" s="73"/>
      <c r="F48" s="73"/>
      <c r="G48" s="73"/>
      <c r="H48" s="73"/>
      <c r="I48" s="74"/>
      <c r="J48" s="21">
        <f>SUM(J3:J45)</f>
        <v>8760</v>
      </c>
      <c r="K48" s="22">
        <f t="shared" ref="K48:P48" si="2">SUM(K3:K45)</f>
        <v>1</v>
      </c>
      <c r="L48" s="22">
        <f t="shared" si="2"/>
        <v>2</v>
      </c>
      <c r="M48" s="22">
        <f t="shared" si="2"/>
        <v>3</v>
      </c>
      <c r="N48" s="22">
        <f t="shared" si="2"/>
        <v>4</v>
      </c>
      <c r="O48" s="22">
        <f t="shared" si="2"/>
        <v>5</v>
      </c>
      <c r="P48" s="22">
        <f t="shared" si="2"/>
        <v>1200</v>
      </c>
      <c r="Q48" s="23">
        <f>P48+M48+L48+K48+N48+O48</f>
        <v>1215</v>
      </c>
    </row>
    <row r="49" spans="2:17" x14ac:dyDescent="0.25">
      <c r="I49" s="24" t="s">
        <v>63</v>
      </c>
      <c r="J49" s="25">
        <f>J48/3600</f>
        <v>2.4333333333333331</v>
      </c>
      <c r="K49" s="25">
        <f t="shared" ref="K49:Q49" si="3">K48/3600</f>
        <v>2.7777777777777778E-4</v>
      </c>
      <c r="L49" s="25">
        <f t="shared" si="3"/>
        <v>5.5555555555555556E-4</v>
      </c>
      <c r="M49" s="25">
        <f t="shared" si="3"/>
        <v>8.3333333333333339E-4</v>
      </c>
      <c r="N49" s="25">
        <f t="shared" si="3"/>
        <v>1.1111111111111111E-3</v>
      </c>
      <c r="O49" s="25">
        <f t="shared" si="3"/>
        <v>1.3888888888888889E-3</v>
      </c>
      <c r="P49" s="25">
        <f t="shared" si="3"/>
        <v>0.33333333333333331</v>
      </c>
      <c r="Q49" s="25">
        <f t="shared" si="3"/>
        <v>0.33750000000000002</v>
      </c>
    </row>
    <row r="51" spans="2:17" ht="18" x14ac:dyDescent="0.35">
      <c r="B51" s="43"/>
      <c r="C51" s="31" t="s">
        <v>64</v>
      </c>
      <c r="D51" s="31"/>
      <c r="E51" s="31"/>
      <c r="F51" s="31"/>
      <c r="G51" s="31"/>
      <c r="H51" s="31"/>
      <c r="I51" s="31"/>
      <c r="J51" s="57"/>
      <c r="L51" s="57"/>
      <c r="M51" s="57"/>
      <c r="N51" s="57"/>
      <c r="O51" s="57"/>
      <c r="P51" s="26"/>
      <c r="Q51" s="26"/>
    </row>
    <row r="52" spans="2:17" ht="18" x14ac:dyDescent="0.35">
      <c r="B52" s="35"/>
      <c r="C52" s="31" t="s">
        <v>65</v>
      </c>
      <c r="D52" s="31"/>
      <c r="E52" s="31"/>
      <c r="F52" s="31"/>
      <c r="G52" s="31"/>
      <c r="H52" s="31"/>
      <c r="I52" s="57"/>
      <c r="J52" s="57"/>
      <c r="L52" s="57"/>
      <c r="M52" s="57"/>
      <c r="N52" s="57"/>
      <c r="O52" s="57"/>
      <c r="P52" s="26"/>
      <c r="Q52" s="26"/>
    </row>
    <row r="53" spans="2:17" ht="18" x14ac:dyDescent="0.35">
      <c r="B53" s="31"/>
      <c r="C53" s="31"/>
      <c r="D53" s="31"/>
      <c r="E53" s="31"/>
      <c r="F53" s="31"/>
      <c r="G53" s="31"/>
      <c r="H53" s="31"/>
      <c r="I53" s="57"/>
      <c r="J53" s="57"/>
      <c r="L53" s="57"/>
      <c r="M53" s="57"/>
      <c r="N53" s="57"/>
      <c r="O53" s="57"/>
      <c r="P53" s="26"/>
      <c r="Q53" s="26"/>
    </row>
    <row r="54" spans="2:17" ht="18" x14ac:dyDescent="0.35">
      <c r="B54" s="31" t="s">
        <v>66</v>
      </c>
      <c r="C54" s="31"/>
      <c r="D54" s="31"/>
      <c r="E54" s="31"/>
      <c r="F54" s="31"/>
      <c r="G54" s="31"/>
      <c r="H54" s="31"/>
      <c r="I54" s="57"/>
      <c r="J54" s="57"/>
      <c r="L54" s="57"/>
      <c r="M54" s="57"/>
      <c r="N54" s="57"/>
      <c r="O54" s="57"/>
      <c r="P54" s="26"/>
      <c r="Q54" s="26"/>
    </row>
    <row r="55" spans="2:17" ht="18" x14ac:dyDescent="0.35">
      <c r="B55" s="31" t="s">
        <v>67</v>
      </c>
      <c r="C55" s="31"/>
      <c r="D55" s="31"/>
      <c r="E55" s="31"/>
      <c r="F55" s="31"/>
      <c r="G55" s="31"/>
      <c r="H55" s="31"/>
      <c r="I55" s="57"/>
      <c r="J55" s="57"/>
      <c r="L55" s="57"/>
      <c r="M55" s="57"/>
      <c r="N55" s="57"/>
      <c r="O55" s="57"/>
      <c r="P55" s="26"/>
      <c r="Q55" s="26"/>
    </row>
    <row r="56" spans="2:17" ht="18" x14ac:dyDescent="0.35">
      <c r="B56" s="31" t="s">
        <v>68</v>
      </c>
      <c r="C56" s="31"/>
      <c r="D56" s="31"/>
      <c r="E56" s="31"/>
      <c r="F56" s="31"/>
      <c r="G56" s="31"/>
      <c r="H56" s="31"/>
      <c r="I56" s="57"/>
      <c r="J56" s="57"/>
      <c r="L56" s="57"/>
      <c r="M56" s="57"/>
      <c r="N56" s="57"/>
      <c r="O56" s="57"/>
      <c r="P56" s="26"/>
      <c r="Q56" s="26"/>
    </row>
    <row r="57" spans="2:17" ht="18" x14ac:dyDescent="0.35">
      <c r="B57" s="31" t="s">
        <v>145</v>
      </c>
      <c r="C57" s="31"/>
      <c r="D57" s="31"/>
      <c r="E57" s="31"/>
      <c r="F57" s="31"/>
      <c r="G57" s="31"/>
      <c r="H57" s="31"/>
      <c r="I57" s="57"/>
      <c r="J57" s="57"/>
      <c r="L57" s="57"/>
      <c r="M57" s="57"/>
      <c r="N57" s="57"/>
      <c r="O57" s="57"/>
      <c r="P57" s="26"/>
      <c r="Q57" s="26"/>
    </row>
    <row r="58" spans="2:17" ht="18" x14ac:dyDescent="0.35">
      <c r="B58" s="31" t="s">
        <v>69</v>
      </c>
      <c r="C58" s="31"/>
      <c r="D58" s="31"/>
      <c r="E58" s="31"/>
      <c r="F58" s="31"/>
      <c r="G58" s="31"/>
      <c r="H58" s="31"/>
      <c r="I58" s="57"/>
      <c r="J58" s="57"/>
      <c r="L58" s="57"/>
      <c r="M58" s="57"/>
      <c r="N58" s="57"/>
      <c r="O58" s="57"/>
      <c r="P58" s="26"/>
      <c r="Q58" s="26"/>
    </row>
    <row r="59" spans="2:17" ht="18" x14ac:dyDescent="0.35">
      <c r="B59" s="31" t="s">
        <v>70</v>
      </c>
      <c r="C59" s="31"/>
      <c r="D59" s="31"/>
      <c r="E59" s="31"/>
      <c r="F59" s="31"/>
      <c r="G59" s="31"/>
      <c r="H59" s="31"/>
      <c r="I59" s="57"/>
      <c r="J59" s="57"/>
      <c r="L59" s="57"/>
      <c r="M59" s="57"/>
      <c r="N59" s="57"/>
      <c r="O59" s="57"/>
      <c r="P59" s="26"/>
      <c r="Q59" s="26"/>
    </row>
    <row r="60" spans="2:17" ht="18" x14ac:dyDescent="0.35">
      <c r="B60" s="31" t="s">
        <v>140</v>
      </c>
      <c r="C60" s="31"/>
      <c r="D60" s="31"/>
      <c r="E60" s="31"/>
      <c r="F60" s="31"/>
      <c r="G60" s="31"/>
      <c r="H60" s="31"/>
      <c r="I60" s="57"/>
      <c r="J60" s="57"/>
      <c r="L60" s="57"/>
      <c r="M60" s="57"/>
      <c r="N60" s="57"/>
      <c r="O60" s="57"/>
      <c r="P60" s="26"/>
      <c r="Q60" s="26"/>
    </row>
    <row r="61" spans="2:17" ht="18" x14ac:dyDescent="0.35">
      <c r="B61" s="31"/>
      <c r="C61" s="31"/>
      <c r="D61" s="31"/>
      <c r="E61" s="31"/>
      <c r="F61" s="31"/>
      <c r="G61" s="31"/>
      <c r="H61" s="31"/>
      <c r="I61" s="57"/>
      <c r="J61" s="57"/>
      <c r="L61" s="57"/>
      <c r="M61" s="57"/>
      <c r="N61" s="57"/>
      <c r="O61" s="57"/>
      <c r="P61" s="26"/>
      <c r="Q61" s="26"/>
    </row>
    <row r="62" spans="2:17" ht="18" x14ac:dyDescent="0.35">
      <c r="B62" s="31" t="s">
        <v>71</v>
      </c>
      <c r="C62" s="31"/>
      <c r="D62" s="31"/>
      <c r="E62" s="31"/>
      <c r="F62" s="31"/>
      <c r="G62" s="31"/>
      <c r="H62" s="31"/>
      <c r="I62" s="31"/>
      <c r="J62" s="31"/>
      <c r="L62" s="31"/>
      <c r="M62" s="31"/>
      <c r="N62" s="31"/>
      <c r="O62" s="31"/>
    </row>
    <row r="63" spans="2:17" ht="18" x14ac:dyDescent="0.35">
      <c r="B63" s="31" t="s">
        <v>72</v>
      </c>
      <c r="C63" s="31" t="s">
        <v>73</v>
      </c>
      <c r="D63" s="31"/>
      <c r="E63" s="31"/>
      <c r="F63" s="31"/>
      <c r="G63" s="31"/>
      <c r="H63" s="31"/>
      <c r="I63" s="31"/>
      <c r="J63" s="31"/>
      <c r="L63" s="31"/>
      <c r="M63" s="31"/>
      <c r="N63" s="31"/>
      <c r="O63" s="31"/>
    </row>
    <row r="64" spans="2:17" ht="18" x14ac:dyDescent="0.35">
      <c r="B64" s="31" t="s">
        <v>74</v>
      </c>
      <c r="C64" s="31" t="s">
        <v>75</v>
      </c>
      <c r="D64" s="31"/>
      <c r="E64" s="31"/>
      <c r="F64" s="31"/>
      <c r="G64" s="31"/>
      <c r="H64" s="31"/>
      <c r="I64" s="31"/>
      <c r="J64" s="31"/>
      <c r="L64" s="31"/>
      <c r="M64" s="31"/>
      <c r="N64" s="31"/>
      <c r="O64" s="31"/>
    </row>
    <row r="65" spans="2:15" ht="18" x14ac:dyDescent="0.35">
      <c r="B65" s="31" t="s">
        <v>76</v>
      </c>
      <c r="C65" s="31" t="s">
        <v>77</v>
      </c>
      <c r="D65" s="31"/>
      <c r="E65" s="31"/>
      <c r="F65" s="31"/>
      <c r="G65" s="31"/>
      <c r="H65" s="31"/>
      <c r="I65" s="31"/>
      <c r="J65" s="31"/>
      <c r="L65" s="31"/>
      <c r="M65" s="31"/>
      <c r="N65" s="31"/>
      <c r="O65" s="31"/>
    </row>
    <row r="66" spans="2:15" ht="18" x14ac:dyDescent="0.35">
      <c r="B66" s="31" t="s">
        <v>78</v>
      </c>
      <c r="C66" s="31" t="s">
        <v>79</v>
      </c>
      <c r="D66" s="31"/>
      <c r="E66" s="31"/>
      <c r="F66" s="31"/>
      <c r="G66" s="31"/>
      <c r="H66" s="31"/>
      <c r="I66" s="31"/>
      <c r="J66" s="31"/>
      <c r="L66" s="31"/>
      <c r="M66" s="31"/>
      <c r="N66" s="31"/>
      <c r="O66" s="31"/>
    </row>
    <row r="67" spans="2:15" ht="18" x14ac:dyDescent="0.35">
      <c r="B67" s="31" t="s">
        <v>80</v>
      </c>
      <c r="C67" s="31" t="s">
        <v>81</v>
      </c>
      <c r="D67" s="31"/>
      <c r="E67" s="31"/>
      <c r="F67" s="31"/>
      <c r="G67" s="31"/>
      <c r="H67" s="31"/>
      <c r="I67" s="31"/>
      <c r="J67" s="31"/>
      <c r="L67" s="31"/>
      <c r="M67" s="31"/>
      <c r="N67" s="31"/>
      <c r="O67" s="31"/>
    </row>
    <row r="68" spans="2:15" ht="18" x14ac:dyDescent="0.35">
      <c r="B68" s="31" t="s">
        <v>82</v>
      </c>
      <c r="C68" s="31"/>
      <c r="D68" s="31"/>
      <c r="E68" s="31"/>
      <c r="F68" s="31"/>
      <c r="G68" s="31"/>
      <c r="H68" s="31"/>
      <c r="I68" s="31"/>
      <c r="J68" s="31"/>
      <c r="L68" s="31"/>
      <c r="M68" s="31"/>
      <c r="N68" s="31"/>
      <c r="O68" s="31"/>
    </row>
    <row r="69" spans="2:15" ht="18" x14ac:dyDescent="0.35">
      <c r="B69" s="31" t="s">
        <v>83</v>
      </c>
      <c r="C69" s="31"/>
      <c r="D69" s="31"/>
      <c r="E69" s="31"/>
      <c r="F69" s="31"/>
      <c r="G69" s="31"/>
      <c r="H69" s="31"/>
      <c r="I69" s="31"/>
      <c r="J69" s="31"/>
      <c r="L69" s="31"/>
      <c r="M69" s="31"/>
      <c r="N69" s="31"/>
      <c r="O69" s="31"/>
    </row>
    <row r="70" spans="2:15" ht="18" x14ac:dyDescent="0.35">
      <c r="B70" s="31"/>
      <c r="C70" s="31"/>
      <c r="D70" s="31"/>
      <c r="E70" s="31"/>
      <c r="F70" s="31"/>
      <c r="G70" s="31"/>
      <c r="H70" s="31"/>
      <c r="I70" s="31"/>
      <c r="J70" s="31"/>
      <c r="L70" s="31"/>
      <c r="M70" s="31"/>
      <c r="N70" s="31"/>
      <c r="O70" s="31"/>
    </row>
    <row r="71" spans="2:15" ht="18" x14ac:dyDescent="0.35">
      <c r="B71" s="31" t="s">
        <v>84</v>
      </c>
      <c r="C71" s="31"/>
      <c r="D71" s="31"/>
      <c r="E71" s="31"/>
      <c r="F71" s="31"/>
      <c r="G71" s="31"/>
      <c r="H71" s="31"/>
      <c r="I71" s="31"/>
      <c r="J71" s="31"/>
      <c r="L71" s="31"/>
      <c r="M71" s="31"/>
      <c r="N71" s="31"/>
      <c r="O71" s="31"/>
    </row>
    <row r="72" spans="2:15" ht="18" x14ac:dyDescent="0.35">
      <c r="B72" s="31" t="s">
        <v>0</v>
      </c>
      <c r="C72" s="31" t="s">
        <v>85</v>
      </c>
      <c r="D72" s="31"/>
      <c r="E72" s="31"/>
      <c r="F72" s="31"/>
      <c r="G72" s="31"/>
      <c r="H72" s="31"/>
      <c r="I72" s="31"/>
      <c r="J72" s="31"/>
      <c r="L72" s="31"/>
      <c r="M72" s="31"/>
      <c r="N72" s="31"/>
      <c r="O72" s="31"/>
    </row>
    <row r="73" spans="2:15" ht="18" x14ac:dyDescent="0.35">
      <c r="B73" s="31" t="s">
        <v>86</v>
      </c>
      <c r="C73" s="31" t="s">
        <v>87</v>
      </c>
      <c r="D73" s="31"/>
      <c r="E73" s="31"/>
      <c r="F73" s="31"/>
      <c r="G73" s="31"/>
      <c r="H73" s="31"/>
      <c r="I73" s="31"/>
      <c r="J73" s="31"/>
      <c r="L73" s="31"/>
      <c r="M73" s="31"/>
      <c r="N73" s="31"/>
      <c r="O73" s="31"/>
    </row>
    <row r="74" spans="2:15" ht="18" x14ac:dyDescent="0.35">
      <c r="B74" s="31" t="s">
        <v>88</v>
      </c>
      <c r="C74" s="31" t="s">
        <v>89</v>
      </c>
      <c r="D74" s="31"/>
      <c r="E74" s="31"/>
      <c r="F74" s="31"/>
      <c r="G74" s="31"/>
      <c r="H74" s="31"/>
      <c r="I74" s="31"/>
      <c r="J74" s="31"/>
      <c r="L74" s="31"/>
      <c r="M74" s="31"/>
      <c r="N74" s="31"/>
      <c r="O74" s="31"/>
    </row>
    <row r="75" spans="2:15" ht="18" x14ac:dyDescent="0.35">
      <c r="B75" s="31" t="s">
        <v>90</v>
      </c>
      <c r="C75" s="31" t="s">
        <v>91</v>
      </c>
      <c r="D75" s="31"/>
      <c r="E75" s="31"/>
      <c r="F75" s="31"/>
      <c r="G75" s="31"/>
      <c r="H75" s="31"/>
      <c r="I75" s="31"/>
      <c r="J75" s="31"/>
      <c r="L75" s="31"/>
      <c r="M75" s="31"/>
      <c r="N75" s="31"/>
      <c r="O75" s="31"/>
    </row>
    <row r="76" spans="2:15" ht="18" x14ac:dyDescent="0.35">
      <c r="B76" s="31" t="s">
        <v>92</v>
      </c>
      <c r="C76" s="31" t="s">
        <v>93</v>
      </c>
      <c r="D76" s="31"/>
      <c r="E76" s="31"/>
      <c r="F76" s="31"/>
      <c r="G76" s="31"/>
      <c r="H76" s="31"/>
      <c r="I76" s="31"/>
      <c r="J76" s="31"/>
      <c r="L76" s="31"/>
      <c r="M76" s="31"/>
      <c r="N76" s="31"/>
      <c r="O76" s="31"/>
    </row>
    <row r="77" spans="2:15" ht="18" x14ac:dyDescent="0.35">
      <c r="B77" s="31" t="s">
        <v>94</v>
      </c>
      <c r="C77" s="31" t="s">
        <v>95</v>
      </c>
      <c r="D77" s="31"/>
      <c r="E77" s="31"/>
      <c r="F77" s="31"/>
      <c r="G77" s="31"/>
      <c r="H77" s="31"/>
      <c r="I77" s="31"/>
      <c r="J77" s="31"/>
      <c r="L77" s="31"/>
      <c r="M77" s="31"/>
      <c r="N77" s="31"/>
      <c r="O77" s="31"/>
    </row>
    <row r="78" spans="2:15" ht="18" x14ac:dyDescent="0.35">
      <c r="B78" s="31" t="s">
        <v>96</v>
      </c>
      <c r="C78" s="31" t="s">
        <v>97</v>
      </c>
      <c r="D78" s="31"/>
      <c r="E78" s="31"/>
      <c r="F78" s="31"/>
      <c r="G78" s="31"/>
      <c r="H78" s="31"/>
      <c r="I78" s="31"/>
      <c r="J78" s="31"/>
      <c r="L78" s="31"/>
      <c r="M78" s="31"/>
      <c r="N78" s="31"/>
      <c r="O78" s="31"/>
    </row>
    <row r="79" spans="2:15" ht="18" x14ac:dyDescent="0.35">
      <c r="B79" s="31" t="s">
        <v>98</v>
      </c>
      <c r="C79" s="31" t="s">
        <v>99</v>
      </c>
      <c r="D79" s="31"/>
      <c r="E79" s="31"/>
      <c r="F79" s="31"/>
      <c r="G79" s="31"/>
      <c r="H79" s="31"/>
      <c r="I79" s="31"/>
      <c r="J79" s="31"/>
      <c r="L79" s="31"/>
      <c r="M79" s="31"/>
      <c r="N79" s="31"/>
      <c r="O79" s="31"/>
    </row>
    <row r="80" spans="2:15" ht="18" x14ac:dyDescent="0.35">
      <c r="B80" s="31" t="s">
        <v>100</v>
      </c>
      <c r="C80" s="31" t="s">
        <v>101</v>
      </c>
      <c r="D80" s="31"/>
      <c r="E80" s="31"/>
      <c r="F80" s="31"/>
      <c r="G80" s="31"/>
      <c r="H80" s="31"/>
      <c r="I80" s="31"/>
      <c r="J80" s="31"/>
      <c r="L80" s="31"/>
      <c r="M80" s="31"/>
      <c r="N80" s="31"/>
      <c r="O80" s="31"/>
    </row>
    <row r="81" spans="2:15" ht="18" x14ac:dyDescent="0.35">
      <c r="B81" s="31" t="s">
        <v>102</v>
      </c>
      <c r="C81" s="31" t="s">
        <v>103</v>
      </c>
      <c r="D81" s="31"/>
      <c r="E81" s="31"/>
      <c r="F81" s="31"/>
      <c r="G81" s="31"/>
      <c r="H81" s="31"/>
      <c r="I81" s="31"/>
      <c r="J81" s="31"/>
      <c r="L81" s="31"/>
      <c r="M81" s="31"/>
      <c r="N81" s="31"/>
      <c r="O81" s="31"/>
    </row>
    <row r="82" spans="2:15" ht="18" x14ac:dyDescent="0.35">
      <c r="B82" s="31" t="s">
        <v>104</v>
      </c>
      <c r="C82" s="31" t="s">
        <v>105</v>
      </c>
      <c r="D82" s="31"/>
      <c r="E82" s="31"/>
      <c r="F82" s="31"/>
      <c r="G82" s="31"/>
      <c r="H82" s="31"/>
      <c r="I82" s="31"/>
      <c r="J82" s="31"/>
      <c r="L82" s="31"/>
      <c r="M82" s="31"/>
      <c r="N82" s="31"/>
      <c r="O82" s="31"/>
    </row>
    <row r="83" spans="2:15" ht="18" x14ac:dyDescent="0.35">
      <c r="B83" s="31" t="s">
        <v>106</v>
      </c>
      <c r="C83" s="31" t="s">
        <v>107</v>
      </c>
      <c r="D83" s="31"/>
      <c r="E83" s="31"/>
      <c r="F83" s="31"/>
      <c r="G83" s="31"/>
      <c r="H83" s="31"/>
      <c r="I83" s="31"/>
      <c r="J83" s="31"/>
      <c r="L83" s="31"/>
      <c r="M83" s="31"/>
      <c r="N83" s="31"/>
      <c r="O83" s="31"/>
    </row>
    <row r="84" spans="2:15" ht="18" x14ac:dyDescent="0.35">
      <c r="B84" s="31" t="s">
        <v>108</v>
      </c>
      <c r="C84" s="31" t="s">
        <v>109</v>
      </c>
      <c r="D84" s="31"/>
      <c r="E84" s="31"/>
      <c r="F84" s="31"/>
      <c r="G84" s="31"/>
      <c r="H84" s="31"/>
      <c r="I84" s="31"/>
      <c r="J84" s="31"/>
      <c r="L84" s="31"/>
      <c r="M84" s="31"/>
      <c r="N84" s="31"/>
      <c r="O84" s="31"/>
    </row>
    <row r="85" spans="2:15" ht="18" x14ac:dyDescent="0.35">
      <c r="B85" s="31" t="s">
        <v>110</v>
      </c>
      <c r="C85" s="31" t="s">
        <v>111</v>
      </c>
      <c r="D85" s="31"/>
      <c r="E85" s="31"/>
      <c r="F85" s="31"/>
      <c r="G85" s="31"/>
      <c r="H85" s="31"/>
      <c r="I85" s="31"/>
      <c r="J85" s="31"/>
      <c r="L85" s="31"/>
      <c r="M85" s="31"/>
      <c r="N85" s="31"/>
      <c r="O85" s="31"/>
    </row>
    <row r="86" spans="2:15" ht="18" x14ac:dyDescent="0.35">
      <c r="B86" s="31" t="s">
        <v>112</v>
      </c>
      <c r="C86" s="31" t="s">
        <v>113</v>
      </c>
      <c r="D86" s="31"/>
      <c r="E86" s="31"/>
      <c r="F86" s="31"/>
      <c r="G86" s="31"/>
      <c r="H86" s="31"/>
      <c r="I86" s="31"/>
      <c r="J86" s="31"/>
      <c r="L86" s="31"/>
      <c r="M86" s="31"/>
      <c r="N86" s="31"/>
      <c r="O86" s="31"/>
    </row>
    <row r="87" spans="2:15" ht="18" x14ac:dyDescent="0.35">
      <c r="B87" s="31" t="s">
        <v>114</v>
      </c>
      <c r="C87" s="31" t="s">
        <v>115</v>
      </c>
      <c r="D87" s="31"/>
      <c r="E87" s="31"/>
      <c r="F87" s="31"/>
      <c r="G87" s="31"/>
      <c r="H87" s="31"/>
      <c r="I87" s="31"/>
      <c r="J87" s="31"/>
      <c r="L87" s="31"/>
      <c r="M87" s="31"/>
      <c r="N87" s="31"/>
      <c r="O87" s="31"/>
    </row>
    <row r="88" spans="2:15" ht="18" x14ac:dyDescent="0.35">
      <c r="B88" s="31" t="s">
        <v>116</v>
      </c>
      <c r="C88" s="31" t="s">
        <v>139</v>
      </c>
      <c r="D88" s="31"/>
      <c r="E88" s="31"/>
      <c r="F88" s="31"/>
      <c r="G88" s="31"/>
      <c r="H88" s="31"/>
      <c r="I88" s="31"/>
      <c r="J88" s="31"/>
      <c r="L88" s="31"/>
      <c r="M88" s="31"/>
      <c r="N88" s="31"/>
      <c r="O88" s="31"/>
    </row>
  </sheetData>
  <mergeCells count="15">
    <mergeCell ref="P1:P2"/>
    <mergeCell ref="Q1:Q2"/>
    <mergeCell ref="B48:I48"/>
    <mergeCell ref="I1:I2"/>
    <mergeCell ref="J1:J2"/>
    <mergeCell ref="K1:K2"/>
    <mergeCell ref="L1:L2"/>
    <mergeCell ref="M1:M2"/>
    <mergeCell ref="N1:O1"/>
    <mergeCell ref="B1:B2"/>
    <mergeCell ref="C1:C2"/>
    <mergeCell ref="D1:E1"/>
    <mergeCell ref="F1:F2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31A4-C6CF-4756-8456-75706ACF7922}">
  <dimension ref="B1:Q88"/>
  <sheetViews>
    <sheetView topLeftCell="A19" zoomScale="70" zoomScaleNormal="70" workbookViewId="0">
      <selection activeCell="T40" sqref="T40"/>
    </sheetView>
  </sheetViews>
  <sheetFormatPr defaultRowHeight="15" x14ac:dyDescent="0.25"/>
  <cols>
    <col min="1" max="1" width="4" customWidth="1"/>
    <col min="2" max="2" width="25.85546875" customWidth="1"/>
    <col min="3" max="3" width="5.5703125" customWidth="1"/>
    <col min="10" max="10" width="8.28515625" customWidth="1"/>
    <col min="17" max="17" width="8" customWidth="1"/>
  </cols>
  <sheetData>
    <row r="1" spans="2:17" ht="15.75" x14ac:dyDescent="0.3">
      <c r="B1" s="82" t="s">
        <v>117</v>
      </c>
      <c r="C1" s="84" t="s">
        <v>0</v>
      </c>
      <c r="D1" s="81" t="s">
        <v>1</v>
      </c>
      <c r="E1" s="81"/>
      <c r="F1" s="81" t="s">
        <v>2</v>
      </c>
      <c r="G1" s="81" t="s">
        <v>3</v>
      </c>
      <c r="H1" s="87" t="s">
        <v>4</v>
      </c>
      <c r="I1" s="75" t="s">
        <v>5</v>
      </c>
      <c r="J1" s="77" t="s">
        <v>6</v>
      </c>
      <c r="K1" s="79" t="s">
        <v>7</v>
      </c>
      <c r="L1" s="68" t="s">
        <v>8</v>
      </c>
      <c r="M1" s="68" t="s">
        <v>9</v>
      </c>
      <c r="N1" s="81" t="s">
        <v>10</v>
      </c>
      <c r="O1" s="81"/>
      <c r="P1" s="68" t="s">
        <v>11</v>
      </c>
      <c r="Q1" s="70" t="s">
        <v>12</v>
      </c>
    </row>
    <row r="2" spans="2:17" ht="16.5" thickBot="1" x14ac:dyDescent="0.35">
      <c r="B2" s="83"/>
      <c r="C2" s="85"/>
      <c r="D2" s="58" t="s">
        <v>13</v>
      </c>
      <c r="E2" s="58" t="s">
        <v>14</v>
      </c>
      <c r="F2" s="86"/>
      <c r="G2" s="86"/>
      <c r="H2" s="88"/>
      <c r="I2" s="76"/>
      <c r="J2" s="78"/>
      <c r="K2" s="80"/>
      <c r="L2" s="69"/>
      <c r="M2" s="69"/>
      <c r="N2" s="58" t="s">
        <v>15</v>
      </c>
      <c r="O2" s="58" t="s">
        <v>16</v>
      </c>
      <c r="P2" s="69"/>
      <c r="Q2" s="71"/>
    </row>
    <row r="3" spans="2:17" ht="18" x14ac:dyDescent="0.35">
      <c r="B3" s="1" t="s">
        <v>17</v>
      </c>
      <c r="C3" s="2">
        <v>0</v>
      </c>
      <c r="D3" s="34"/>
      <c r="E3" s="34"/>
      <c r="F3" s="35"/>
      <c r="G3" s="34"/>
      <c r="H3" s="36">
        <f>F3</f>
        <v>0</v>
      </c>
      <c r="I3" s="37"/>
      <c r="J3" s="5"/>
      <c r="K3" s="3"/>
      <c r="L3" s="3"/>
      <c r="M3" s="3"/>
      <c r="N3" s="3"/>
      <c r="O3" s="3"/>
      <c r="P3" s="59"/>
      <c r="Q3" s="4"/>
    </row>
    <row r="4" spans="2:17" ht="18" x14ac:dyDescent="0.35">
      <c r="B4" s="6" t="s">
        <v>18</v>
      </c>
      <c r="C4" s="7">
        <v>17</v>
      </c>
      <c r="D4" s="40">
        <v>1</v>
      </c>
      <c r="E4" s="40">
        <v>2</v>
      </c>
      <c r="F4" s="35">
        <v>3</v>
      </c>
      <c r="G4" s="40">
        <v>4</v>
      </c>
      <c r="H4" s="63">
        <f>D4+E4+F4-G4</f>
        <v>2</v>
      </c>
      <c r="I4" s="45">
        <f>H4/C4</f>
        <v>0.11764705882352941</v>
      </c>
      <c r="J4" s="9">
        <v>780</v>
      </c>
      <c r="K4" s="40">
        <v>1</v>
      </c>
      <c r="L4" s="40">
        <v>2</v>
      </c>
      <c r="M4" s="40">
        <v>3</v>
      </c>
      <c r="N4" s="40">
        <v>4</v>
      </c>
      <c r="O4" s="40">
        <v>5</v>
      </c>
      <c r="P4" s="60"/>
      <c r="Q4" s="67">
        <f>K4+L4+M4+N4+O4</f>
        <v>15</v>
      </c>
    </row>
    <row r="5" spans="2:17" ht="18" x14ac:dyDescent="0.35">
      <c r="B5" s="6" t="s">
        <v>19</v>
      </c>
      <c r="C5" s="7">
        <v>0</v>
      </c>
      <c r="D5" s="39"/>
      <c r="E5" s="39"/>
      <c r="F5" s="35">
        <v>5</v>
      </c>
      <c r="G5" s="39"/>
      <c r="H5" s="47">
        <f>F5</f>
        <v>5</v>
      </c>
      <c r="I5" s="45"/>
      <c r="J5" s="9">
        <v>60</v>
      </c>
      <c r="K5" s="39"/>
      <c r="L5" s="39"/>
      <c r="M5" s="39"/>
      <c r="N5" s="39"/>
      <c r="O5" s="39"/>
      <c r="P5" s="60">
        <f>J5</f>
        <v>60</v>
      </c>
      <c r="Q5" s="66">
        <f>P5</f>
        <v>60</v>
      </c>
    </row>
    <row r="6" spans="2:17" ht="18" x14ac:dyDescent="0.35">
      <c r="B6" s="6" t="s">
        <v>20</v>
      </c>
      <c r="C6" s="7">
        <v>4</v>
      </c>
      <c r="D6" s="40"/>
      <c r="E6" s="40"/>
      <c r="F6" s="35"/>
      <c r="G6" s="40"/>
      <c r="H6" s="64">
        <f>D6+E6+F6-G6</f>
        <v>0</v>
      </c>
      <c r="I6" s="45">
        <f t="shared" ref="I6:I44" si="0">H6/C6</f>
        <v>0</v>
      </c>
      <c r="J6" s="9">
        <v>180</v>
      </c>
      <c r="K6" s="40"/>
      <c r="L6" s="40"/>
      <c r="M6" s="40"/>
      <c r="N6" s="40"/>
      <c r="O6" s="40"/>
      <c r="P6" s="60"/>
      <c r="Q6" s="41">
        <f t="shared" ref="Q6:Q44" si="1">K6+L6+M6+N6+O6</f>
        <v>0</v>
      </c>
    </row>
    <row r="7" spans="2:17" ht="18" x14ac:dyDescent="0.35">
      <c r="B7" s="6" t="s">
        <v>21</v>
      </c>
      <c r="C7" s="7">
        <v>0</v>
      </c>
      <c r="D7" s="39"/>
      <c r="E7" s="39"/>
      <c r="F7" s="35"/>
      <c r="G7" s="39"/>
      <c r="H7" s="47">
        <f>F7</f>
        <v>0</v>
      </c>
      <c r="I7" s="45"/>
      <c r="J7" s="9">
        <v>60</v>
      </c>
      <c r="K7" s="39"/>
      <c r="L7" s="39"/>
      <c r="M7" s="39"/>
      <c r="N7" s="39"/>
      <c r="O7" s="39"/>
      <c r="P7" s="60">
        <f>J7</f>
        <v>60</v>
      </c>
      <c r="Q7" s="66">
        <f>P7</f>
        <v>60</v>
      </c>
    </row>
    <row r="8" spans="2:17" ht="18" x14ac:dyDescent="0.35">
      <c r="B8" s="6" t="s">
        <v>22</v>
      </c>
      <c r="C8" s="7">
        <v>9</v>
      </c>
      <c r="D8" s="40"/>
      <c r="E8" s="40"/>
      <c r="F8" s="35"/>
      <c r="G8" s="40"/>
      <c r="H8" s="64">
        <f>D8+E8+F8-G8</f>
        <v>0</v>
      </c>
      <c r="I8" s="45">
        <f t="shared" si="0"/>
        <v>0</v>
      </c>
      <c r="J8" s="9">
        <v>420</v>
      </c>
      <c r="K8" s="40"/>
      <c r="L8" s="40"/>
      <c r="M8" s="40"/>
      <c r="N8" s="40"/>
      <c r="O8" s="40"/>
      <c r="P8" s="60"/>
      <c r="Q8" s="41">
        <f t="shared" si="1"/>
        <v>0</v>
      </c>
    </row>
    <row r="9" spans="2:17" ht="18" x14ac:dyDescent="0.35">
      <c r="B9" s="6" t="s">
        <v>23</v>
      </c>
      <c r="C9" s="7">
        <v>0</v>
      </c>
      <c r="D9" s="39"/>
      <c r="E9" s="39"/>
      <c r="F9" s="35"/>
      <c r="G9" s="39"/>
      <c r="H9" s="47">
        <f>F9</f>
        <v>0</v>
      </c>
      <c r="I9" s="45"/>
      <c r="J9" s="9">
        <v>60</v>
      </c>
      <c r="K9" s="39"/>
      <c r="L9" s="39"/>
      <c r="M9" s="39"/>
      <c r="N9" s="39"/>
      <c r="O9" s="39"/>
      <c r="P9" s="60">
        <f>J9</f>
        <v>60</v>
      </c>
      <c r="Q9" s="66">
        <f>P9</f>
        <v>60</v>
      </c>
    </row>
    <row r="10" spans="2:17" ht="18" x14ac:dyDescent="0.35">
      <c r="B10" s="6" t="s">
        <v>24</v>
      </c>
      <c r="C10" s="7">
        <v>5</v>
      </c>
      <c r="D10" s="40"/>
      <c r="E10" s="40"/>
      <c r="F10" s="35"/>
      <c r="G10" s="40"/>
      <c r="H10" s="64">
        <f>D10+E10+F10-G10</f>
        <v>0</v>
      </c>
      <c r="I10" s="45">
        <f t="shared" si="0"/>
        <v>0</v>
      </c>
      <c r="J10" s="9">
        <v>240</v>
      </c>
      <c r="K10" s="40"/>
      <c r="L10" s="40"/>
      <c r="M10" s="40"/>
      <c r="N10" s="40"/>
      <c r="O10" s="40"/>
      <c r="P10" s="60"/>
      <c r="Q10" s="41">
        <f t="shared" si="1"/>
        <v>0</v>
      </c>
    </row>
    <row r="11" spans="2:17" ht="18" x14ac:dyDescent="0.35">
      <c r="B11" s="6" t="s">
        <v>25</v>
      </c>
      <c r="C11" s="7">
        <v>0</v>
      </c>
      <c r="D11" s="39"/>
      <c r="E11" s="39"/>
      <c r="F11" s="35"/>
      <c r="G11" s="39"/>
      <c r="H11" s="47">
        <f>F11</f>
        <v>0</v>
      </c>
      <c r="I11" s="45"/>
      <c r="J11" s="9">
        <v>60</v>
      </c>
      <c r="K11" s="39"/>
      <c r="L11" s="39"/>
      <c r="M11" s="39"/>
      <c r="N11" s="39"/>
      <c r="O11" s="39"/>
      <c r="P11" s="60">
        <f>J11</f>
        <v>60</v>
      </c>
      <c r="Q11" s="66">
        <f>P11</f>
        <v>60</v>
      </c>
    </row>
    <row r="12" spans="2:17" ht="18" x14ac:dyDescent="0.35">
      <c r="B12" s="6" t="s">
        <v>26</v>
      </c>
      <c r="C12" s="7">
        <v>5</v>
      </c>
      <c r="D12" s="40"/>
      <c r="E12" s="40"/>
      <c r="F12" s="35"/>
      <c r="G12" s="40"/>
      <c r="H12" s="63">
        <f>D12+E12+F12-G12</f>
        <v>0</v>
      </c>
      <c r="I12" s="45">
        <f t="shared" si="0"/>
        <v>0</v>
      </c>
      <c r="J12" s="9">
        <v>240</v>
      </c>
      <c r="K12" s="40"/>
      <c r="L12" s="40"/>
      <c r="M12" s="40"/>
      <c r="N12" s="40"/>
      <c r="O12" s="40"/>
      <c r="P12" s="60"/>
      <c r="Q12" s="41">
        <f t="shared" si="1"/>
        <v>0</v>
      </c>
    </row>
    <row r="13" spans="2:17" ht="18" x14ac:dyDescent="0.35">
      <c r="B13" s="6" t="s">
        <v>27</v>
      </c>
      <c r="C13" s="7">
        <v>0</v>
      </c>
      <c r="D13" s="39"/>
      <c r="E13" s="39"/>
      <c r="F13" s="35"/>
      <c r="G13" s="39"/>
      <c r="H13" s="44">
        <f>F13</f>
        <v>0</v>
      </c>
      <c r="I13" s="45"/>
      <c r="J13" s="9">
        <v>60</v>
      </c>
      <c r="K13" s="39"/>
      <c r="L13" s="39"/>
      <c r="M13" s="39"/>
      <c r="N13" s="39"/>
      <c r="O13" s="39"/>
      <c r="P13" s="60">
        <f>J13</f>
        <v>60</v>
      </c>
      <c r="Q13" s="66">
        <f>P13</f>
        <v>60</v>
      </c>
    </row>
    <row r="14" spans="2:17" ht="18" x14ac:dyDescent="0.35">
      <c r="B14" s="6" t="s">
        <v>28</v>
      </c>
      <c r="C14" s="7">
        <v>4</v>
      </c>
      <c r="D14" s="40"/>
      <c r="E14" s="40"/>
      <c r="F14" s="35"/>
      <c r="G14" s="40"/>
      <c r="H14" s="63">
        <f>D14+E14+F14-G14</f>
        <v>0</v>
      </c>
      <c r="I14" s="45">
        <f t="shared" si="0"/>
        <v>0</v>
      </c>
      <c r="J14" s="9">
        <v>240</v>
      </c>
      <c r="K14" s="40"/>
      <c r="L14" s="40"/>
      <c r="M14" s="40"/>
      <c r="N14" s="40"/>
      <c r="O14" s="40"/>
      <c r="P14" s="60"/>
      <c r="Q14" s="41">
        <f t="shared" si="1"/>
        <v>0</v>
      </c>
    </row>
    <row r="15" spans="2:17" ht="18" x14ac:dyDescent="0.35">
      <c r="B15" s="6" t="s">
        <v>29</v>
      </c>
      <c r="C15" s="7">
        <v>0</v>
      </c>
      <c r="D15" s="39"/>
      <c r="E15" s="39"/>
      <c r="F15" s="35"/>
      <c r="G15" s="39"/>
      <c r="H15" s="44">
        <f>F15</f>
        <v>0</v>
      </c>
      <c r="I15" s="45"/>
      <c r="J15" s="9">
        <v>60</v>
      </c>
      <c r="K15" s="39"/>
      <c r="L15" s="39"/>
      <c r="M15" s="39"/>
      <c r="N15" s="39"/>
      <c r="O15" s="39"/>
      <c r="P15" s="60">
        <f>J15</f>
        <v>60</v>
      </c>
      <c r="Q15" s="66">
        <f>P15</f>
        <v>60</v>
      </c>
    </row>
    <row r="16" spans="2:17" ht="18" x14ac:dyDescent="0.35">
      <c r="B16" s="6" t="s">
        <v>30</v>
      </c>
      <c r="C16" s="7">
        <v>7</v>
      </c>
      <c r="D16" s="40"/>
      <c r="E16" s="40"/>
      <c r="F16" s="35"/>
      <c r="G16" s="40"/>
      <c r="H16" s="63">
        <f>D16+E16+F16-G16</f>
        <v>0</v>
      </c>
      <c r="I16" s="45">
        <f t="shared" si="0"/>
        <v>0</v>
      </c>
      <c r="J16" s="9">
        <v>420</v>
      </c>
      <c r="K16" s="40"/>
      <c r="L16" s="40"/>
      <c r="M16" s="40"/>
      <c r="N16" s="40"/>
      <c r="O16" s="40"/>
      <c r="P16" s="60"/>
      <c r="Q16" s="41">
        <f t="shared" si="1"/>
        <v>0</v>
      </c>
    </row>
    <row r="17" spans="2:17" ht="18" x14ac:dyDescent="0.35">
      <c r="B17" s="6" t="s">
        <v>31</v>
      </c>
      <c r="C17" s="7">
        <v>0</v>
      </c>
      <c r="D17" s="39"/>
      <c r="E17" s="39"/>
      <c r="F17" s="35"/>
      <c r="G17" s="39"/>
      <c r="H17" s="44">
        <f>F17</f>
        <v>0</v>
      </c>
      <c r="I17" s="45"/>
      <c r="J17" s="9">
        <v>60</v>
      </c>
      <c r="K17" s="39"/>
      <c r="L17" s="39"/>
      <c r="M17" s="39"/>
      <c r="N17" s="39"/>
      <c r="O17" s="39"/>
      <c r="P17" s="60">
        <f>J17</f>
        <v>60</v>
      </c>
      <c r="Q17" s="66">
        <f>P17</f>
        <v>60</v>
      </c>
    </row>
    <row r="18" spans="2:17" ht="18" x14ac:dyDescent="0.35">
      <c r="B18" s="6" t="s">
        <v>32</v>
      </c>
      <c r="C18" s="7">
        <v>8</v>
      </c>
      <c r="D18" s="40"/>
      <c r="E18" s="40"/>
      <c r="F18" s="35"/>
      <c r="G18" s="40"/>
      <c r="H18" s="63">
        <f>D18+E18+F18-G18</f>
        <v>0</v>
      </c>
      <c r="I18" s="45">
        <f t="shared" si="0"/>
        <v>0</v>
      </c>
      <c r="J18" s="9">
        <v>420</v>
      </c>
      <c r="K18" s="40"/>
      <c r="L18" s="40"/>
      <c r="M18" s="40"/>
      <c r="N18" s="40"/>
      <c r="O18" s="40"/>
      <c r="P18" s="60"/>
      <c r="Q18" s="41">
        <f t="shared" si="1"/>
        <v>0</v>
      </c>
    </row>
    <row r="19" spans="2:17" ht="18" x14ac:dyDescent="0.35">
      <c r="B19" s="6" t="s">
        <v>33</v>
      </c>
      <c r="C19" s="7">
        <v>0</v>
      </c>
      <c r="D19" s="39"/>
      <c r="E19" s="39"/>
      <c r="F19" s="35"/>
      <c r="G19" s="39"/>
      <c r="H19" s="44">
        <f>F19</f>
        <v>0</v>
      </c>
      <c r="I19" s="45"/>
      <c r="J19" s="9">
        <v>60</v>
      </c>
      <c r="K19" s="39"/>
      <c r="L19" s="39"/>
      <c r="M19" s="39"/>
      <c r="N19" s="39"/>
      <c r="O19" s="39"/>
      <c r="P19" s="60">
        <f>J19</f>
        <v>60</v>
      </c>
      <c r="Q19" s="66">
        <f>P19</f>
        <v>60</v>
      </c>
    </row>
    <row r="20" spans="2:17" ht="18" x14ac:dyDescent="0.35">
      <c r="B20" s="6" t="s">
        <v>34</v>
      </c>
      <c r="C20" s="7">
        <v>7</v>
      </c>
      <c r="D20" s="40"/>
      <c r="E20" s="40"/>
      <c r="F20" s="35"/>
      <c r="G20" s="40"/>
      <c r="H20" s="63">
        <f>D20+E20+F20-G20</f>
        <v>0</v>
      </c>
      <c r="I20" s="45">
        <f t="shared" si="0"/>
        <v>0</v>
      </c>
      <c r="J20" s="9">
        <v>360</v>
      </c>
      <c r="K20" s="40"/>
      <c r="L20" s="40"/>
      <c r="M20" s="40"/>
      <c r="N20" s="40"/>
      <c r="O20" s="40"/>
      <c r="P20" s="60"/>
      <c r="Q20" s="41">
        <f t="shared" si="1"/>
        <v>0</v>
      </c>
    </row>
    <row r="21" spans="2:17" ht="18" x14ac:dyDescent="0.35">
      <c r="B21" s="6" t="s">
        <v>35</v>
      </c>
      <c r="C21" s="7">
        <v>0</v>
      </c>
      <c r="D21" s="39"/>
      <c r="E21" s="39"/>
      <c r="F21" s="35"/>
      <c r="G21" s="39"/>
      <c r="H21" s="44">
        <f>F21</f>
        <v>0</v>
      </c>
      <c r="I21" s="45"/>
      <c r="J21" s="9">
        <v>60</v>
      </c>
      <c r="K21" s="39"/>
      <c r="L21" s="39"/>
      <c r="M21" s="39"/>
      <c r="N21" s="39"/>
      <c r="O21" s="39"/>
      <c r="P21" s="60">
        <f>J21</f>
        <v>60</v>
      </c>
      <c r="Q21" s="66">
        <f>P21</f>
        <v>60</v>
      </c>
    </row>
    <row r="22" spans="2:17" ht="18" x14ac:dyDescent="0.35">
      <c r="B22" s="6" t="s">
        <v>36</v>
      </c>
      <c r="C22" s="7">
        <v>11</v>
      </c>
      <c r="D22" s="40"/>
      <c r="E22" s="40"/>
      <c r="F22" s="35"/>
      <c r="G22" s="40"/>
      <c r="H22" s="63">
        <f>D22+E22+F22-G22</f>
        <v>0</v>
      </c>
      <c r="I22" s="45">
        <f t="shared" si="0"/>
        <v>0</v>
      </c>
      <c r="J22" s="9">
        <v>540</v>
      </c>
      <c r="K22" s="40"/>
      <c r="L22" s="40"/>
      <c r="M22" s="40"/>
      <c r="N22" s="40"/>
      <c r="O22" s="40"/>
      <c r="P22" s="60"/>
      <c r="Q22" s="41">
        <f t="shared" si="1"/>
        <v>0</v>
      </c>
    </row>
    <row r="23" spans="2:17" ht="18" x14ac:dyDescent="0.35">
      <c r="B23" s="6" t="s">
        <v>37</v>
      </c>
      <c r="C23" s="7">
        <v>0</v>
      </c>
      <c r="D23" s="39"/>
      <c r="E23" s="39"/>
      <c r="F23" s="35"/>
      <c r="G23" s="39"/>
      <c r="H23" s="44">
        <f>F23</f>
        <v>0</v>
      </c>
      <c r="I23" s="45"/>
      <c r="J23" s="9">
        <v>60</v>
      </c>
      <c r="K23" s="39"/>
      <c r="L23" s="39"/>
      <c r="M23" s="39"/>
      <c r="N23" s="39"/>
      <c r="O23" s="39"/>
      <c r="P23" s="60">
        <f>J23</f>
        <v>60</v>
      </c>
      <c r="Q23" s="66">
        <f>P23</f>
        <v>60</v>
      </c>
    </row>
    <row r="24" spans="2:17" ht="18" x14ac:dyDescent="0.35">
      <c r="B24" s="6" t="s">
        <v>38</v>
      </c>
      <c r="C24" s="7">
        <v>15</v>
      </c>
      <c r="D24" s="35"/>
      <c r="E24" s="35"/>
      <c r="F24" s="35"/>
      <c r="G24" s="40"/>
      <c r="H24" s="63">
        <f>D24+E24+F24-G24</f>
        <v>0</v>
      </c>
      <c r="I24" s="45">
        <f t="shared" si="0"/>
        <v>0</v>
      </c>
      <c r="J24" s="9">
        <v>720</v>
      </c>
      <c r="K24" s="40"/>
      <c r="L24" s="40"/>
      <c r="M24" s="40"/>
      <c r="N24" s="40"/>
      <c r="O24" s="40"/>
      <c r="P24" s="60"/>
      <c r="Q24" s="41">
        <f t="shared" si="1"/>
        <v>0</v>
      </c>
    </row>
    <row r="25" spans="2:17" ht="18" x14ac:dyDescent="0.35">
      <c r="B25" s="6" t="s">
        <v>39</v>
      </c>
      <c r="C25" s="7">
        <v>0</v>
      </c>
      <c r="D25" s="39"/>
      <c r="E25" s="39"/>
      <c r="F25" s="35"/>
      <c r="G25" s="39"/>
      <c r="H25" s="44">
        <f>F25</f>
        <v>0</v>
      </c>
      <c r="I25" s="45"/>
      <c r="J25" s="9">
        <v>60</v>
      </c>
      <c r="K25" s="39"/>
      <c r="L25" s="39"/>
      <c r="M25" s="39"/>
      <c r="N25" s="39"/>
      <c r="O25" s="39"/>
      <c r="P25" s="60">
        <f>J25</f>
        <v>60</v>
      </c>
      <c r="Q25" s="66">
        <f>P25</f>
        <v>60</v>
      </c>
    </row>
    <row r="26" spans="2:17" ht="18" x14ac:dyDescent="0.35">
      <c r="B26" s="6" t="s">
        <v>40</v>
      </c>
      <c r="C26" s="7">
        <v>5</v>
      </c>
      <c r="D26" s="40"/>
      <c r="E26" s="40"/>
      <c r="F26" s="35"/>
      <c r="G26" s="40"/>
      <c r="H26" s="63">
        <f>D26+E26+F26-G26</f>
        <v>0</v>
      </c>
      <c r="I26" s="45">
        <f t="shared" si="0"/>
        <v>0</v>
      </c>
      <c r="J26" s="9">
        <v>240</v>
      </c>
      <c r="K26" s="40"/>
      <c r="L26" s="40"/>
      <c r="M26" s="40"/>
      <c r="N26" s="40"/>
      <c r="O26" s="40"/>
      <c r="P26" s="60"/>
      <c r="Q26" s="41">
        <f t="shared" si="1"/>
        <v>0</v>
      </c>
    </row>
    <row r="27" spans="2:17" ht="18" x14ac:dyDescent="0.35">
      <c r="B27" s="6" t="s">
        <v>41</v>
      </c>
      <c r="C27" s="7">
        <v>0</v>
      </c>
      <c r="D27" s="39"/>
      <c r="E27" s="39"/>
      <c r="F27" s="35"/>
      <c r="G27" s="39"/>
      <c r="H27" s="44">
        <f>F27</f>
        <v>0</v>
      </c>
      <c r="I27" s="45"/>
      <c r="J27" s="9">
        <v>60</v>
      </c>
      <c r="K27" s="39"/>
      <c r="L27" s="39"/>
      <c r="M27" s="39"/>
      <c r="N27" s="39"/>
      <c r="O27" s="39"/>
      <c r="P27" s="60">
        <f>J27</f>
        <v>60</v>
      </c>
      <c r="Q27" s="66">
        <f>P27</f>
        <v>60</v>
      </c>
    </row>
    <row r="28" spans="2:17" ht="18" x14ac:dyDescent="0.35">
      <c r="B28" s="6" t="s">
        <v>42</v>
      </c>
      <c r="C28" s="7">
        <v>3</v>
      </c>
      <c r="D28" s="40"/>
      <c r="E28" s="40"/>
      <c r="F28" s="35"/>
      <c r="G28" s="35"/>
      <c r="H28" s="63">
        <f>D28+E28+F28-G28</f>
        <v>0</v>
      </c>
      <c r="I28" s="45">
        <f t="shared" si="0"/>
        <v>0</v>
      </c>
      <c r="J28" s="9">
        <v>120</v>
      </c>
      <c r="K28" s="40"/>
      <c r="L28" s="40"/>
      <c r="M28" s="40"/>
      <c r="N28" s="40"/>
      <c r="O28" s="40"/>
      <c r="P28" s="60"/>
      <c r="Q28" s="41">
        <f t="shared" si="1"/>
        <v>0</v>
      </c>
    </row>
    <row r="29" spans="2:17" ht="18" x14ac:dyDescent="0.35">
      <c r="B29" s="6" t="s">
        <v>43</v>
      </c>
      <c r="C29" s="7">
        <v>0</v>
      </c>
      <c r="D29" s="39"/>
      <c r="E29" s="39"/>
      <c r="F29" s="35"/>
      <c r="G29" s="39"/>
      <c r="H29" s="44">
        <f>F29</f>
        <v>0</v>
      </c>
      <c r="I29" s="45"/>
      <c r="J29" s="9">
        <v>60</v>
      </c>
      <c r="K29" s="39"/>
      <c r="L29" s="39"/>
      <c r="M29" s="39"/>
      <c r="N29" s="39"/>
      <c r="O29" s="39"/>
      <c r="P29" s="60">
        <f>J29</f>
        <v>60</v>
      </c>
      <c r="Q29" s="66">
        <f>P29</f>
        <v>60</v>
      </c>
    </row>
    <row r="30" spans="2:17" ht="18" x14ac:dyDescent="0.35">
      <c r="B30" s="6" t="s">
        <v>44</v>
      </c>
      <c r="C30" s="7">
        <v>2</v>
      </c>
      <c r="D30" s="40"/>
      <c r="E30" s="40"/>
      <c r="F30" s="35"/>
      <c r="G30" s="40"/>
      <c r="H30" s="63">
        <f>D30+E30+F30-G30</f>
        <v>0</v>
      </c>
      <c r="I30" s="45">
        <f t="shared" si="0"/>
        <v>0</v>
      </c>
      <c r="J30" s="9">
        <v>180</v>
      </c>
      <c r="K30" s="40"/>
      <c r="L30" s="40"/>
      <c r="M30" s="40"/>
      <c r="N30" s="40"/>
      <c r="O30" s="40"/>
      <c r="P30" s="60"/>
      <c r="Q30" s="41">
        <f t="shared" si="1"/>
        <v>0</v>
      </c>
    </row>
    <row r="31" spans="2:17" ht="18" x14ac:dyDescent="0.35">
      <c r="B31" s="6" t="s">
        <v>45</v>
      </c>
      <c r="C31" s="7">
        <v>0</v>
      </c>
      <c r="D31" s="39"/>
      <c r="E31" s="39"/>
      <c r="F31" s="35"/>
      <c r="G31" s="39"/>
      <c r="H31" s="44">
        <f>F31</f>
        <v>0</v>
      </c>
      <c r="I31" s="45"/>
      <c r="J31" s="9">
        <v>60</v>
      </c>
      <c r="K31" s="39"/>
      <c r="L31" s="39"/>
      <c r="M31" s="39"/>
      <c r="N31" s="39"/>
      <c r="O31" s="39"/>
      <c r="P31" s="60">
        <f>J31</f>
        <v>60</v>
      </c>
      <c r="Q31" s="66">
        <f>P31</f>
        <v>60</v>
      </c>
    </row>
    <row r="32" spans="2:17" ht="18" x14ac:dyDescent="0.35">
      <c r="B32" s="6" t="s">
        <v>46</v>
      </c>
      <c r="C32" s="7">
        <v>4</v>
      </c>
      <c r="D32" s="40"/>
      <c r="E32" s="40"/>
      <c r="F32" s="35"/>
      <c r="G32" s="40"/>
      <c r="H32" s="63">
        <f>D32+E32+F32-G32</f>
        <v>0</v>
      </c>
      <c r="I32" s="45">
        <f t="shared" si="0"/>
        <v>0</v>
      </c>
      <c r="J32" s="9">
        <v>240</v>
      </c>
      <c r="K32" s="40"/>
      <c r="L32" s="40"/>
      <c r="M32" s="40"/>
      <c r="N32" s="40"/>
      <c r="O32" s="40"/>
      <c r="P32" s="60"/>
      <c r="Q32" s="41">
        <f t="shared" si="1"/>
        <v>0</v>
      </c>
    </row>
    <row r="33" spans="2:17" ht="18" x14ac:dyDescent="0.35">
      <c r="B33" s="6" t="s">
        <v>47</v>
      </c>
      <c r="C33" s="7">
        <v>0</v>
      </c>
      <c r="D33" s="39"/>
      <c r="E33" s="39"/>
      <c r="F33" s="35"/>
      <c r="G33" s="39"/>
      <c r="H33" s="44">
        <f>F33</f>
        <v>0</v>
      </c>
      <c r="I33" s="45"/>
      <c r="J33" s="9">
        <v>60</v>
      </c>
      <c r="K33" s="39"/>
      <c r="L33" s="39"/>
      <c r="M33" s="39"/>
      <c r="N33" s="39"/>
      <c r="O33" s="39"/>
      <c r="P33" s="60">
        <f>J33</f>
        <v>60</v>
      </c>
      <c r="Q33" s="66">
        <f>P33</f>
        <v>60</v>
      </c>
    </row>
    <row r="34" spans="2:17" ht="18" x14ac:dyDescent="0.35">
      <c r="B34" s="6" t="s">
        <v>48</v>
      </c>
      <c r="C34" s="7">
        <v>13</v>
      </c>
      <c r="D34" s="40"/>
      <c r="E34" s="40"/>
      <c r="F34" s="35"/>
      <c r="G34" s="35"/>
      <c r="H34" s="63">
        <f>D34+E34+F34-G34</f>
        <v>0</v>
      </c>
      <c r="I34" s="45">
        <f t="shared" si="0"/>
        <v>0</v>
      </c>
      <c r="J34" s="9">
        <v>720</v>
      </c>
      <c r="K34" s="40"/>
      <c r="L34" s="40"/>
      <c r="M34" s="40"/>
      <c r="N34" s="40"/>
      <c r="O34" s="40"/>
      <c r="P34" s="60"/>
      <c r="Q34" s="41">
        <f t="shared" si="1"/>
        <v>0</v>
      </c>
    </row>
    <row r="35" spans="2:17" ht="18" x14ac:dyDescent="0.35">
      <c r="B35" s="6" t="s">
        <v>49</v>
      </c>
      <c r="C35" s="7">
        <v>0</v>
      </c>
      <c r="D35" s="39"/>
      <c r="E35" s="39"/>
      <c r="F35" s="35"/>
      <c r="G35" s="39"/>
      <c r="H35" s="44">
        <f>F35</f>
        <v>0</v>
      </c>
      <c r="I35" s="45"/>
      <c r="J35" s="9">
        <v>60</v>
      </c>
      <c r="K35" s="39"/>
      <c r="L35" s="39"/>
      <c r="M35" s="39"/>
      <c r="N35" s="39"/>
      <c r="O35" s="39"/>
      <c r="P35" s="60">
        <f>J35</f>
        <v>60</v>
      </c>
      <c r="Q35" s="66">
        <f>P35</f>
        <v>60</v>
      </c>
    </row>
    <row r="36" spans="2:17" ht="18" x14ac:dyDescent="0.35">
      <c r="B36" s="6" t="s">
        <v>50</v>
      </c>
      <c r="C36" s="7">
        <v>2</v>
      </c>
      <c r="D36" s="40"/>
      <c r="E36" s="40"/>
      <c r="F36" s="35"/>
      <c r="G36" s="40"/>
      <c r="H36" s="63">
        <f>D36+E36+F36-G36</f>
        <v>0</v>
      </c>
      <c r="I36" s="45">
        <f t="shared" si="0"/>
        <v>0</v>
      </c>
      <c r="J36" s="9">
        <v>120</v>
      </c>
      <c r="K36" s="40"/>
      <c r="L36" s="40"/>
      <c r="M36" s="40"/>
      <c r="N36" s="40"/>
      <c r="O36" s="40"/>
      <c r="P36" s="60"/>
      <c r="Q36" s="41">
        <f t="shared" si="1"/>
        <v>0</v>
      </c>
    </row>
    <row r="37" spans="2:17" ht="18" x14ac:dyDescent="0.35">
      <c r="B37" s="6" t="s">
        <v>51</v>
      </c>
      <c r="C37" s="7">
        <v>0</v>
      </c>
      <c r="D37" s="39"/>
      <c r="E37" s="39"/>
      <c r="F37" s="35"/>
      <c r="G37" s="39"/>
      <c r="H37" s="44">
        <f>F37</f>
        <v>0</v>
      </c>
      <c r="I37" s="45"/>
      <c r="J37" s="9">
        <v>60</v>
      </c>
      <c r="K37" s="39"/>
      <c r="L37" s="39"/>
      <c r="M37" s="39"/>
      <c r="N37" s="39"/>
      <c r="O37" s="39"/>
      <c r="P37" s="60">
        <f>J37</f>
        <v>60</v>
      </c>
      <c r="Q37" s="66">
        <f>P37</f>
        <v>60</v>
      </c>
    </row>
    <row r="38" spans="2:17" ht="18" x14ac:dyDescent="0.35">
      <c r="B38" s="6" t="s">
        <v>52</v>
      </c>
      <c r="C38" s="7">
        <v>5</v>
      </c>
      <c r="D38" s="40"/>
      <c r="E38" s="40"/>
      <c r="F38" s="35"/>
      <c r="G38" s="40"/>
      <c r="H38" s="63">
        <f>D38+E38+F38-G38</f>
        <v>0</v>
      </c>
      <c r="I38" s="45">
        <f t="shared" si="0"/>
        <v>0</v>
      </c>
      <c r="J38" s="9">
        <v>240</v>
      </c>
      <c r="K38" s="40"/>
      <c r="L38" s="40"/>
      <c r="M38" s="40"/>
      <c r="N38" s="40"/>
      <c r="O38" s="40"/>
      <c r="P38" s="60"/>
      <c r="Q38" s="41">
        <f t="shared" si="1"/>
        <v>0</v>
      </c>
    </row>
    <row r="39" spans="2:17" ht="18" x14ac:dyDescent="0.35">
      <c r="B39" s="6" t="s">
        <v>53</v>
      </c>
      <c r="C39" s="7">
        <v>0</v>
      </c>
      <c r="D39" s="39"/>
      <c r="E39" s="39"/>
      <c r="F39" s="35"/>
      <c r="G39" s="39"/>
      <c r="H39" s="44">
        <f>F39</f>
        <v>0</v>
      </c>
      <c r="I39" s="45"/>
      <c r="J39" s="9">
        <v>60</v>
      </c>
      <c r="K39" s="39"/>
      <c r="L39" s="39"/>
      <c r="M39" s="39"/>
      <c r="N39" s="39"/>
      <c r="O39" s="39"/>
      <c r="P39" s="60">
        <f>J39</f>
        <v>60</v>
      </c>
      <c r="Q39" s="66">
        <f>P39</f>
        <v>60</v>
      </c>
    </row>
    <row r="40" spans="2:17" ht="18" x14ac:dyDescent="0.35">
      <c r="B40" s="6" t="s">
        <v>54</v>
      </c>
      <c r="C40" s="7">
        <v>3</v>
      </c>
      <c r="D40" s="40"/>
      <c r="E40" s="40"/>
      <c r="F40" s="35"/>
      <c r="G40" s="40"/>
      <c r="H40" s="63">
        <f>D40+E40+F40-G40</f>
        <v>0</v>
      </c>
      <c r="I40" s="45">
        <f t="shared" si="0"/>
        <v>0</v>
      </c>
      <c r="J40" s="9">
        <v>240</v>
      </c>
      <c r="K40" s="40"/>
      <c r="L40" s="40"/>
      <c r="M40" s="40"/>
      <c r="N40" s="40"/>
      <c r="O40" s="40"/>
      <c r="P40" s="60"/>
      <c r="Q40" s="41">
        <f t="shared" si="1"/>
        <v>0</v>
      </c>
    </row>
    <row r="41" spans="2:17" ht="18" x14ac:dyDescent="0.35">
      <c r="B41" s="6" t="s">
        <v>55</v>
      </c>
      <c r="C41" s="7">
        <v>0</v>
      </c>
      <c r="D41" s="39"/>
      <c r="E41" s="39"/>
      <c r="F41" s="35"/>
      <c r="G41" s="39"/>
      <c r="H41" s="44">
        <f>F41</f>
        <v>0</v>
      </c>
      <c r="I41" s="45"/>
      <c r="J41" s="9">
        <v>60</v>
      </c>
      <c r="K41" s="39"/>
      <c r="L41" s="39"/>
      <c r="M41" s="39"/>
      <c r="N41" s="39"/>
      <c r="O41" s="39"/>
      <c r="P41" s="60">
        <f>J41</f>
        <v>60</v>
      </c>
      <c r="Q41" s="66">
        <f>P41</f>
        <v>60</v>
      </c>
    </row>
    <row r="42" spans="2:17" ht="18" x14ac:dyDescent="0.35">
      <c r="B42" s="6" t="s">
        <v>56</v>
      </c>
      <c r="C42" s="7">
        <v>4</v>
      </c>
      <c r="D42" s="40"/>
      <c r="E42" s="40"/>
      <c r="F42" s="35"/>
      <c r="G42" s="40"/>
      <c r="H42" s="63">
        <f>D42+E42+F42-G42</f>
        <v>0</v>
      </c>
      <c r="I42" s="45">
        <f t="shared" si="0"/>
        <v>0</v>
      </c>
      <c r="J42" s="9">
        <v>300</v>
      </c>
      <c r="K42" s="40"/>
      <c r="L42" s="40"/>
      <c r="M42" s="40"/>
      <c r="N42" s="40"/>
      <c r="O42" s="40"/>
      <c r="P42" s="60"/>
      <c r="Q42" s="41">
        <f t="shared" si="1"/>
        <v>0</v>
      </c>
    </row>
    <row r="43" spans="2:17" ht="18" x14ac:dyDescent="0.35">
      <c r="B43" s="6" t="s">
        <v>57</v>
      </c>
      <c r="C43" s="7">
        <v>0</v>
      </c>
      <c r="D43" s="39"/>
      <c r="E43" s="39"/>
      <c r="F43" s="35"/>
      <c r="G43" s="39"/>
      <c r="H43" s="44">
        <f>F43</f>
        <v>0</v>
      </c>
      <c r="I43" s="45"/>
      <c r="J43" s="9">
        <v>60</v>
      </c>
      <c r="K43" s="39"/>
      <c r="L43" s="39"/>
      <c r="M43" s="39"/>
      <c r="N43" s="39"/>
      <c r="O43" s="39"/>
      <c r="P43" s="60">
        <f>J43</f>
        <v>60</v>
      </c>
      <c r="Q43" s="66">
        <f>P43</f>
        <v>60</v>
      </c>
    </row>
    <row r="44" spans="2:17" ht="18" x14ac:dyDescent="0.35">
      <c r="B44" s="6" t="s">
        <v>58</v>
      </c>
      <c r="C44" s="7">
        <v>7</v>
      </c>
      <c r="D44" s="40"/>
      <c r="E44" s="40"/>
      <c r="F44" s="35"/>
      <c r="G44" s="40"/>
      <c r="H44" s="63">
        <f>D44+E44+F44-G44</f>
        <v>0</v>
      </c>
      <c r="I44" s="45">
        <f t="shared" si="0"/>
        <v>0</v>
      </c>
      <c r="J44" s="9">
        <v>600</v>
      </c>
      <c r="K44" s="40"/>
      <c r="L44" s="40"/>
      <c r="M44" s="40"/>
      <c r="N44" s="40"/>
      <c r="O44" s="40"/>
      <c r="P44" s="60"/>
      <c r="Q44" s="41">
        <f t="shared" si="1"/>
        <v>0</v>
      </c>
    </row>
    <row r="45" spans="2:17" ht="18" x14ac:dyDescent="0.35">
      <c r="B45" s="6" t="s">
        <v>59</v>
      </c>
      <c r="C45" s="7">
        <v>0</v>
      </c>
      <c r="D45" s="39"/>
      <c r="E45" s="39"/>
      <c r="F45" s="35"/>
      <c r="G45" s="39"/>
      <c r="H45" s="44">
        <f>F45</f>
        <v>0</v>
      </c>
      <c r="I45" s="48"/>
      <c r="J45" s="9">
        <v>0</v>
      </c>
      <c r="K45" s="39"/>
      <c r="L45" s="39"/>
      <c r="M45" s="39"/>
      <c r="N45" s="39"/>
      <c r="O45" s="39"/>
      <c r="P45" s="60">
        <f>J45</f>
        <v>0</v>
      </c>
      <c r="Q45" s="66">
        <f>P45</f>
        <v>0</v>
      </c>
    </row>
    <row r="46" spans="2:17" ht="16.5" thickBot="1" x14ac:dyDescent="0.3">
      <c r="B46" s="11" t="s">
        <v>60</v>
      </c>
      <c r="C46" s="12">
        <f>SUM(C3:C45)</f>
        <v>140</v>
      </c>
      <c r="D46" s="13"/>
      <c r="E46" s="13"/>
      <c r="F46" s="13"/>
      <c r="G46" s="13"/>
      <c r="H46" s="12">
        <f>SUM(H3:H45)</f>
        <v>7</v>
      </c>
      <c r="I46" s="14"/>
      <c r="J46" s="15"/>
      <c r="K46" s="8"/>
      <c r="L46" s="8"/>
      <c r="M46" s="8"/>
      <c r="N46" s="8"/>
      <c r="O46" s="8"/>
      <c r="P46" s="8"/>
      <c r="Q46" s="10"/>
    </row>
    <row r="47" spans="2:17" ht="16.5" thickBot="1" x14ac:dyDescent="0.3">
      <c r="B47" s="16" t="s">
        <v>61</v>
      </c>
      <c r="C47" s="17"/>
      <c r="D47" s="17"/>
      <c r="E47" s="17"/>
      <c r="F47" s="17"/>
      <c r="G47" s="17"/>
      <c r="H47" s="17"/>
      <c r="I47" s="18">
        <f>H46/C46</f>
        <v>0.05</v>
      </c>
      <c r="J47" s="19"/>
      <c r="K47" s="13"/>
      <c r="L47" s="13"/>
      <c r="M47" s="13"/>
      <c r="N47" s="13"/>
      <c r="O47" s="13"/>
      <c r="P47" s="13"/>
      <c r="Q47" s="20">
        <f>SUM(Q3:Q46)</f>
        <v>1215</v>
      </c>
    </row>
    <row r="48" spans="2:17" ht="16.5" thickBot="1" x14ac:dyDescent="0.3">
      <c r="B48" s="72" t="s">
        <v>62</v>
      </c>
      <c r="C48" s="73"/>
      <c r="D48" s="73"/>
      <c r="E48" s="73"/>
      <c r="F48" s="73"/>
      <c r="G48" s="73"/>
      <c r="H48" s="73"/>
      <c r="I48" s="74"/>
      <c r="J48" s="21">
        <f>SUM(J3:J45)</f>
        <v>8760</v>
      </c>
      <c r="K48" s="22">
        <f t="shared" ref="K48:P48" si="2">SUM(K3:K45)</f>
        <v>1</v>
      </c>
      <c r="L48" s="22">
        <f t="shared" si="2"/>
        <v>2</v>
      </c>
      <c r="M48" s="22">
        <f t="shared" si="2"/>
        <v>3</v>
      </c>
      <c r="N48" s="22">
        <f t="shared" si="2"/>
        <v>4</v>
      </c>
      <c r="O48" s="22">
        <f t="shared" si="2"/>
        <v>5</v>
      </c>
      <c r="P48" s="22">
        <f t="shared" si="2"/>
        <v>1200</v>
      </c>
      <c r="Q48" s="23">
        <f>P48+M48+L48+K48+N48+O48</f>
        <v>1215</v>
      </c>
    </row>
    <row r="49" spans="2:17" x14ac:dyDescent="0.25">
      <c r="I49" s="24" t="s">
        <v>63</v>
      </c>
      <c r="J49" s="25">
        <f>J48/3600</f>
        <v>2.4333333333333331</v>
      </c>
      <c r="K49" s="25">
        <f t="shared" ref="K49:Q49" si="3">K48/3600</f>
        <v>2.7777777777777778E-4</v>
      </c>
      <c r="L49" s="25">
        <f t="shared" si="3"/>
        <v>5.5555555555555556E-4</v>
      </c>
      <c r="M49" s="25">
        <f t="shared" si="3"/>
        <v>8.3333333333333339E-4</v>
      </c>
      <c r="N49" s="25">
        <f t="shared" si="3"/>
        <v>1.1111111111111111E-3</v>
      </c>
      <c r="O49" s="25">
        <f t="shared" si="3"/>
        <v>1.3888888888888889E-3</v>
      </c>
      <c r="P49" s="25">
        <f t="shared" si="3"/>
        <v>0.33333333333333331</v>
      </c>
      <c r="Q49" s="25">
        <f t="shared" si="3"/>
        <v>0.33750000000000002</v>
      </c>
    </row>
    <row r="51" spans="2:17" ht="18" x14ac:dyDescent="0.35">
      <c r="B51" s="43"/>
      <c r="C51" s="31" t="s">
        <v>64</v>
      </c>
      <c r="D51" s="31"/>
      <c r="E51" s="31"/>
      <c r="F51" s="31"/>
      <c r="G51" s="31"/>
      <c r="H51" s="31"/>
      <c r="I51" s="31"/>
      <c r="J51" s="57"/>
      <c r="L51" s="57"/>
      <c r="M51" s="57"/>
      <c r="N51" s="57"/>
      <c r="O51" s="57"/>
      <c r="P51" s="26"/>
      <c r="Q51" s="26"/>
    </row>
    <row r="52" spans="2:17" ht="18" x14ac:dyDescent="0.35">
      <c r="B52" s="35"/>
      <c r="C52" s="31" t="s">
        <v>65</v>
      </c>
      <c r="D52" s="31"/>
      <c r="E52" s="31"/>
      <c r="F52" s="31"/>
      <c r="G52" s="31"/>
      <c r="H52" s="31"/>
      <c r="I52" s="57"/>
      <c r="J52" s="57"/>
      <c r="L52" s="57"/>
      <c r="M52" s="57"/>
      <c r="N52" s="57"/>
      <c r="O52" s="57"/>
      <c r="P52" s="26"/>
      <c r="Q52" s="26"/>
    </row>
    <row r="53" spans="2:17" ht="18" x14ac:dyDescent="0.35">
      <c r="B53" s="31"/>
      <c r="C53" s="31"/>
      <c r="D53" s="31"/>
      <c r="E53" s="31"/>
      <c r="F53" s="31"/>
      <c r="G53" s="31"/>
      <c r="H53" s="31"/>
      <c r="I53" s="57"/>
      <c r="J53" s="57"/>
      <c r="L53" s="57"/>
      <c r="M53" s="57"/>
      <c r="N53" s="57"/>
      <c r="O53" s="57"/>
      <c r="P53" s="26"/>
      <c r="Q53" s="26"/>
    </row>
    <row r="54" spans="2:17" ht="18" x14ac:dyDescent="0.35">
      <c r="B54" s="31" t="s">
        <v>66</v>
      </c>
      <c r="C54" s="31"/>
      <c r="D54" s="31"/>
      <c r="E54" s="31"/>
      <c r="F54" s="31"/>
      <c r="G54" s="31"/>
      <c r="H54" s="31"/>
      <c r="I54" s="57"/>
      <c r="J54" s="57"/>
      <c r="L54" s="57"/>
      <c r="M54" s="57"/>
      <c r="N54" s="57"/>
      <c r="O54" s="57"/>
      <c r="P54" s="26"/>
      <c r="Q54" s="26"/>
    </row>
    <row r="55" spans="2:17" ht="18" x14ac:dyDescent="0.35">
      <c r="B55" s="31" t="s">
        <v>67</v>
      </c>
      <c r="C55" s="31"/>
      <c r="D55" s="31"/>
      <c r="E55" s="31"/>
      <c r="F55" s="31"/>
      <c r="G55" s="31"/>
      <c r="H55" s="31"/>
      <c r="I55" s="57"/>
      <c r="J55" s="57"/>
      <c r="L55" s="57"/>
      <c r="M55" s="57"/>
      <c r="N55" s="57"/>
      <c r="O55" s="57"/>
      <c r="P55" s="26"/>
      <c r="Q55" s="26"/>
    </row>
    <row r="56" spans="2:17" ht="18" x14ac:dyDescent="0.35">
      <c r="B56" s="31" t="s">
        <v>68</v>
      </c>
      <c r="C56" s="31"/>
      <c r="D56" s="31"/>
      <c r="E56" s="31"/>
      <c r="F56" s="31"/>
      <c r="G56" s="31"/>
      <c r="H56" s="31"/>
      <c r="I56" s="57"/>
      <c r="J56" s="57"/>
      <c r="L56" s="57"/>
      <c r="M56" s="57"/>
      <c r="N56" s="57"/>
      <c r="O56" s="57"/>
      <c r="P56" s="26"/>
      <c r="Q56" s="26"/>
    </row>
    <row r="57" spans="2:17" ht="18" x14ac:dyDescent="0.35">
      <c r="B57" s="31" t="s">
        <v>144</v>
      </c>
      <c r="C57" s="31"/>
      <c r="D57" s="31"/>
      <c r="E57" s="31"/>
      <c r="F57" s="31"/>
      <c r="G57" s="31"/>
      <c r="H57" s="31"/>
      <c r="I57" s="57"/>
      <c r="J57" s="57"/>
      <c r="L57" s="57"/>
      <c r="M57" s="57"/>
      <c r="N57" s="57"/>
      <c r="O57" s="57"/>
      <c r="P57" s="26"/>
      <c r="Q57" s="26"/>
    </row>
    <row r="58" spans="2:17" ht="18" x14ac:dyDescent="0.35">
      <c r="B58" s="31" t="s">
        <v>69</v>
      </c>
      <c r="C58" s="31"/>
      <c r="D58" s="31"/>
      <c r="E58" s="31"/>
      <c r="F58" s="31"/>
      <c r="G58" s="31"/>
      <c r="H58" s="31"/>
      <c r="I58" s="57"/>
      <c r="J58" s="57"/>
      <c r="L58" s="57"/>
      <c r="M58" s="57"/>
      <c r="N58" s="57"/>
      <c r="O58" s="57"/>
      <c r="P58" s="26"/>
      <c r="Q58" s="26"/>
    </row>
    <row r="59" spans="2:17" ht="18" x14ac:dyDescent="0.35">
      <c r="B59" s="31" t="s">
        <v>70</v>
      </c>
      <c r="C59" s="31"/>
      <c r="D59" s="31"/>
      <c r="E59" s="31"/>
      <c r="F59" s="31"/>
      <c r="G59" s="31"/>
      <c r="H59" s="31"/>
      <c r="I59" s="57"/>
      <c r="J59" s="57"/>
      <c r="L59" s="57"/>
      <c r="M59" s="57"/>
      <c r="N59" s="57"/>
      <c r="O59" s="57"/>
      <c r="P59" s="26"/>
      <c r="Q59" s="26"/>
    </row>
    <row r="60" spans="2:17" ht="18" x14ac:dyDescent="0.35">
      <c r="B60" s="31" t="s">
        <v>140</v>
      </c>
      <c r="C60" s="31"/>
      <c r="D60" s="31"/>
      <c r="E60" s="31"/>
      <c r="F60" s="31"/>
      <c r="G60" s="31"/>
      <c r="H60" s="31"/>
      <c r="I60" s="57"/>
      <c r="J60" s="57"/>
      <c r="L60" s="57"/>
      <c r="M60" s="57"/>
      <c r="N60" s="57"/>
      <c r="O60" s="57"/>
      <c r="P60" s="26"/>
      <c r="Q60" s="26"/>
    </row>
    <row r="61" spans="2:17" ht="18" x14ac:dyDescent="0.35">
      <c r="B61" s="31"/>
      <c r="C61" s="31"/>
      <c r="D61" s="31"/>
      <c r="E61" s="31"/>
      <c r="F61" s="31"/>
      <c r="G61" s="31"/>
      <c r="H61" s="31"/>
      <c r="I61" s="57"/>
      <c r="J61" s="57"/>
      <c r="L61" s="57"/>
      <c r="M61" s="57"/>
      <c r="N61" s="57"/>
      <c r="O61" s="57"/>
      <c r="P61" s="26"/>
      <c r="Q61" s="26"/>
    </row>
    <row r="62" spans="2:17" ht="18" x14ac:dyDescent="0.35">
      <c r="B62" s="31" t="s">
        <v>71</v>
      </c>
      <c r="C62" s="31"/>
      <c r="D62" s="31"/>
      <c r="E62" s="31"/>
      <c r="F62" s="31"/>
      <c r="G62" s="31"/>
      <c r="H62" s="31"/>
      <c r="I62" s="31"/>
      <c r="J62" s="31"/>
      <c r="L62" s="31"/>
      <c r="M62" s="31"/>
      <c r="N62" s="31"/>
      <c r="O62" s="31"/>
    </row>
    <row r="63" spans="2:17" ht="18" x14ac:dyDescent="0.35">
      <c r="B63" s="31" t="s">
        <v>72</v>
      </c>
      <c r="C63" s="31" t="s">
        <v>73</v>
      </c>
      <c r="D63" s="31"/>
      <c r="E63" s="31"/>
      <c r="F63" s="31"/>
      <c r="G63" s="31"/>
      <c r="H63" s="31"/>
      <c r="I63" s="31"/>
      <c r="J63" s="31"/>
      <c r="L63" s="31"/>
      <c r="M63" s="31"/>
      <c r="N63" s="31"/>
      <c r="O63" s="31"/>
    </row>
    <row r="64" spans="2:17" ht="18" x14ac:dyDescent="0.35">
      <c r="B64" s="31" t="s">
        <v>74</v>
      </c>
      <c r="C64" s="31" t="s">
        <v>75</v>
      </c>
      <c r="D64" s="31"/>
      <c r="E64" s="31"/>
      <c r="F64" s="31"/>
      <c r="G64" s="31"/>
      <c r="H64" s="31"/>
      <c r="I64" s="31"/>
      <c r="J64" s="31"/>
      <c r="L64" s="31"/>
      <c r="M64" s="31"/>
      <c r="N64" s="31"/>
      <c r="O64" s="31"/>
    </row>
    <row r="65" spans="2:15" ht="18" x14ac:dyDescent="0.35">
      <c r="B65" s="31" t="s">
        <v>76</v>
      </c>
      <c r="C65" s="31" t="s">
        <v>77</v>
      </c>
      <c r="D65" s="31"/>
      <c r="E65" s="31"/>
      <c r="F65" s="31"/>
      <c r="G65" s="31"/>
      <c r="H65" s="31"/>
      <c r="I65" s="31"/>
      <c r="J65" s="31"/>
      <c r="L65" s="31"/>
      <c r="M65" s="31"/>
      <c r="N65" s="31"/>
      <c r="O65" s="31"/>
    </row>
    <row r="66" spans="2:15" ht="18" x14ac:dyDescent="0.35">
      <c r="B66" s="31" t="s">
        <v>78</v>
      </c>
      <c r="C66" s="31" t="s">
        <v>79</v>
      </c>
      <c r="D66" s="31"/>
      <c r="E66" s="31"/>
      <c r="F66" s="31"/>
      <c r="G66" s="31"/>
      <c r="H66" s="31"/>
      <c r="I66" s="31"/>
      <c r="J66" s="31"/>
      <c r="L66" s="31"/>
      <c r="M66" s="31"/>
      <c r="N66" s="31"/>
      <c r="O66" s="31"/>
    </row>
    <row r="67" spans="2:15" ht="18" x14ac:dyDescent="0.35">
      <c r="B67" s="31" t="s">
        <v>80</v>
      </c>
      <c r="C67" s="31" t="s">
        <v>81</v>
      </c>
      <c r="D67" s="31"/>
      <c r="E67" s="31"/>
      <c r="F67" s="31"/>
      <c r="G67" s="31"/>
      <c r="H67" s="31"/>
      <c r="I67" s="31"/>
      <c r="J67" s="31"/>
      <c r="L67" s="31"/>
      <c r="M67" s="31"/>
      <c r="N67" s="31"/>
      <c r="O67" s="31"/>
    </row>
    <row r="68" spans="2:15" ht="18" x14ac:dyDescent="0.35">
      <c r="B68" s="31" t="s">
        <v>82</v>
      </c>
      <c r="C68" s="31"/>
      <c r="D68" s="31"/>
      <c r="E68" s="31"/>
      <c r="F68" s="31"/>
      <c r="G68" s="31"/>
      <c r="H68" s="31"/>
      <c r="I68" s="31"/>
      <c r="J68" s="31"/>
      <c r="L68" s="31"/>
      <c r="M68" s="31"/>
      <c r="N68" s="31"/>
      <c r="O68" s="31"/>
    </row>
    <row r="69" spans="2:15" ht="18" x14ac:dyDescent="0.35">
      <c r="B69" s="31" t="s">
        <v>83</v>
      </c>
      <c r="C69" s="31"/>
      <c r="D69" s="31"/>
      <c r="E69" s="31"/>
      <c r="F69" s="31"/>
      <c r="G69" s="31"/>
      <c r="H69" s="31"/>
      <c r="I69" s="31"/>
      <c r="J69" s="31"/>
      <c r="L69" s="31"/>
      <c r="M69" s="31"/>
      <c r="N69" s="31"/>
      <c r="O69" s="31"/>
    </row>
    <row r="70" spans="2:15" ht="18" x14ac:dyDescent="0.35">
      <c r="B70" s="31"/>
      <c r="C70" s="31"/>
      <c r="D70" s="31"/>
      <c r="E70" s="31"/>
      <c r="F70" s="31"/>
      <c r="G70" s="31"/>
      <c r="H70" s="31"/>
      <c r="I70" s="31"/>
      <c r="J70" s="31"/>
      <c r="L70" s="31"/>
      <c r="M70" s="31"/>
      <c r="N70" s="31"/>
      <c r="O70" s="31"/>
    </row>
    <row r="71" spans="2:15" ht="18" x14ac:dyDescent="0.35">
      <c r="B71" s="31" t="s">
        <v>84</v>
      </c>
      <c r="C71" s="31"/>
      <c r="D71" s="31"/>
      <c r="E71" s="31"/>
      <c r="F71" s="31"/>
      <c r="G71" s="31"/>
      <c r="H71" s="31"/>
      <c r="I71" s="31"/>
      <c r="J71" s="31"/>
      <c r="L71" s="31"/>
      <c r="M71" s="31"/>
      <c r="N71" s="31"/>
      <c r="O71" s="31"/>
    </row>
    <row r="72" spans="2:15" ht="18" x14ac:dyDescent="0.35">
      <c r="B72" s="31" t="s">
        <v>0</v>
      </c>
      <c r="C72" s="31" t="s">
        <v>85</v>
      </c>
      <c r="D72" s="31"/>
      <c r="E72" s="31"/>
      <c r="F72" s="31"/>
      <c r="G72" s="31"/>
      <c r="H72" s="31"/>
      <c r="I72" s="31"/>
      <c r="J72" s="31"/>
      <c r="L72" s="31"/>
      <c r="M72" s="31"/>
      <c r="N72" s="31"/>
      <c r="O72" s="31"/>
    </row>
    <row r="73" spans="2:15" ht="18" x14ac:dyDescent="0.35">
      <c r="B73" s="31" t="s">
        <v>86</v>
      </c>
      <c r="C73" s="31" t="s">
        <v>87</v>
      </c>
      <c r="D73" s="31"/>
      <c r="E73" s="31"/>
      <c r="F73" s="31"/>
      <c r="G73" s="31"/>
      <c r="H73" s="31"/>
      <c r="I73" s="31"/>
      <c r="J73" s="31"/>
      <c r="L73" s="31"/>
      <c r="M73" s="31"/>
      <c r="N73" s="31"/>
      <c r="O73" s="31"/>
    </row>
    <row r="74" spans="2:15" ht="18" x14ac:dyDescent="0.35">
      <c r="B74" s="31" t="s">
        <v>88</v>
      </c>
      <c r="C74" s="31" t="s">
        <v>89</v>
      </c>
      <c r="D74" s="31"/>
      <c r="E74" s="31"/>
      <c r="F74" s="31"/>
      <c r="G74" s="31"/>
      <c r="H74" s="31"/>
      <c r="I74" s="31"/>
      <c r="J74" s="31"/>
      <c r="L74" s="31"/>
      <c r="M74" s="31"/>
      <c r="N74" s="31"/>
      <c r="O74" s="31"/>
    </row>
    <row r="75" spans="2:15" ht="18" x14ac:dyDescent="0.35">
      <c r="B75" s="31" t="s">
        <v>90</v>
      </c>
      <c r="C75" s="31" t="s">
        <v>91</v>
      </c>
      <c r="D75" s="31"/>
      <c r="E75" s="31"/>
      <c r="F75" s="31"/>
      <c r="G75" s="31"/>
      <c r="H75" s="31"/>
      <c r="I75" s="31"/>
      <c r="J75" s="31"/>
      <c r="L75" s="31"/>
      <c r="M75" s="31"/>
      <c r="N75" s="31"/>
      <c r="O75" s="31"/>
    </row>
    <row r="76" spans="2:15" ht="18" x14ac:dyDescent="0.35">
      <c r="B76" s="31" t="s">
        <v>92</v>
      </c>
      <c r="C76" s="31" t="s">
        <v>93</v>
      </c>
      <c r="D76" s="31"/>
      <c r="E76" s="31"/>
      <c r="F76" s="31"/>
      <c r="G76" s="31"/>
      <c r="H76" s="31"/>
      <c r="I76" s="31"/>
      <c r="J76" s="31"/>
      <c r="L76" s="31"/>
      <c r="M76" s="31"/>
      <c r="N76" s="31"/>
      <c r="O76" s="31"/>
    </row>
    <row r="77" spans="2:15" ht="18" x14ac:dyDescent="0.35">
      <c r="B77" s="31" t="s">
        <v>94</v>
      </c>
      <c r="C77" s="31" t="s">
        <v>95</v>
      </c>
      <c r="D77" s="31"/>
      <c r="E77" s="31"/>
      <c r="F77" s="31"/>
      <c r="G77" s="31"/>
      <c r="H77" s="31"/>
      <c r="I77" s="31"/>
      <c r="J77" s="31"/>
      <c r="L77" s="31"/>
      <c r="M77" s="31"/>
      <c r="N77" s="31"/>
      <c r="O77" s="31"/>
    </row>
    <row r="78" spans="2:15" ht="18" x14ac:dyDescent="0.35">
      <c r="B78" s="31" t="s">
        <v>96</v>
      </c>
      <c r="C78" s="31" t="s">
        <v>97</v>
      </c>
      <c r="D78" s="31"/>
      <c r="E78" s="31"/>
      <c r="F78" s="31"/>
      <c r="G78" s="31"/>
      <c r="H78" s="31"/>
      <c r="I78" s="31"/>
      <c r="J78" s="31"/>
      <c r="L78" s="31"/>
      <c r="M78" s="31"/>
      <c r="N78" s="31"/>
      <c r="O78" s="31"/>
    </row>
    <row r="79" spans="2:15" ht="18" x14ac:dyDescent="0.35">
      <c r="B79" s="31" t="s">
        <v>98</v>
      </c>
      <c r="C79" s="31" t="s">
        <v>99</v>
      </c>
      <c r="D79" s="31"/>
      <c r="E79" s="31"/>
      <c r="F79" s="31"/>
      <c r="G79" s="31"/>
      <c r="H79" s="31"/>
      <c r="I79" s="31"/>
      <c r="J79" s="31"/>
      <c r="L79" s="31"/>
      <c r="M79" s="31"/>
      <c r="N79" s="31"/>
      <c r="O79" s="31"/>
    </row>
    <row r="80" spans="2:15" ht="18" x14ac:dyDescent="0.35">
      <c r="B80" s="31" t="s">
        <v>100</v>
      </c>
      <c r="C80" s="31" t="s">
        <v>101</v>
      </c>
      <c r="D80" s="31"/>
      <c r="E80" s="31"/>
      <c r="F80" s="31"/>
      <c r="G80" s="31"/>
      <c r="H80" s="31"/>
      <c r="I80" s="31"/>
      <c r="J80" s="31"/>
      <c r="L80" s="31"/>
      <c r="M80" s="31"/>
      <c r="N80" s="31"/>
      <c r="O80" s="31"/>
    </row>
    <row r="81" spans="2:15" ht="18" x14ac:dyDescent="0.35">
      <c r="B81" s="31" t="s">
        <v>102</v>
      </c>
      <c r="C81" s="31" t="s">
        <v>103</v>
      </c>
      <c r="D81" s="31"/>
      <c r="E81" s="31"/>
      <c r="F81" s="31"/>
      <c r="G81" s="31"/>
      <c r="H81" s="31"/>
      <c r="I81" s="31"/>
      <c r="J81" s="31"/>
      <c r="L81" s="31"/>
      <c r="M81" s="31"/>
      <c r="N81" s="31"/>
      <c r="O81" s="31"/>
    </row>
    <row r="82" spans="2:15" ht="18" x14ac:dyDescent="0.35">
      <c r="B82" s="31" t="s">
        <v>104</v>
      </c>
      <c r="C82" s="31" t="s">
        <v>105</v>
      </c>
      <c r="D82" s="31"/>
      <c r="E82" s="31"/>
      <c r="F82" s="31"/>
      <c r="G82" s="31"/>
      <c r="H82" s="31"/>
      <c r="I82" s="31"/>
      <c r="J82" s="31"/>
      <c r="L82" s="31"/>
      <c r="M82" s="31"/>
      <c r="N82" s="31"/>
      <c r="O82" s="31"/>
    </row>
    <row r="83" spans="2:15" ht="18" x14ac:dyDescent="0.35">
      <c r="B83" s="31" t="s">
        <v>106</v>
      </c>
      <c r="C83" s="31" t="s">
        <v>107</v>
      </c>
      <c r="D83" s="31"/>
      <c r="E83" s="31"/>
      <c r="F83" s="31"/>
      <c r="G83" s="31"/>
      <c r="H83" s="31"/>
      <c r="I83" s="31"/>
      <c r="J83" s="31"/>
      <c r="L83" s="31"/>
      <c r="M83" s="31"/>
      <c r="N83" s="31"/>
      <c r="O83" s="31"/>
    </row>
    <row r="84" spans="2:15" ht="18" x14ac:dyDescent="0.35">
      <c r="B84" s="31" t="s">
        <v>108</v>
      </c>
      <c r="C84" s="31" t="s">
        <v>109</v>
      </c>
      <c r="D84" s="31"/>
      <c r="E84" s="31"/>
      <c r="F84" s="31"/>
      <c r="G84" s="31"/>
      <c r="H84" s="31"/>
      <c r="I84" s="31"/>
      <c r="J84" s="31"/>
      <c r="L84" s="31"/>
      <c r="M84" s="31"/>
      <c r="N84" s="31"/>
      <c r="O84" s="31"/>
    </row>
    <row r="85" spans="2:15" ht="18" x14ac:dyDescent="0.35">
      <c r="B85" s="31" t="s">
        <v>110</v>
      </c>
      <c r="C85" s="31" t="s">
        <v>111</v>
      </c>
      <c r="D85" s="31"/>
      <c r="E85" s="31"/>
      <c r="F85" s="31"/>
      <c r="G85" s="31"/>
      <c r="H85" s="31"/>
      <c r="I85" s="31"/>
      <c r="J85" s="31"/>
      <c r="L85" s="31"/>
      <c r="M85" s="31"/>
      <c r="N85" s="31"/>
      <c r="O85" s="31"/>
    </row>
    <row r="86" spans="2:15" ht="18" x14ac:dyDescent="0.35">
      <c r="B86" s="31" t="s">
        <v>112</v>
      </c>
      <c r="C86" s="31" t="s">
        <v>113</v>
      </c>
      <c r="D86" s="31"/>
      <c r="E86" s="31"/>
      <c r="F86" s="31"/>
      <c r="G86" s="31"/>
      <c r="H86" s="31"/>
      <c r="I86" s="31"/>
      <c r="J86" s="31"/>
      <c r="L86" s="31"/>
      <c r="M86" s="31"/>
      <c r="N86" s="31"/>
      <c r="O86" s="31"/>
    </row>
    <row r="87" spans="2:15" ht="18" x14ac:dyDescent="0.35">
      <c r="B87" s="31" t="s">
        <v>114</v>
      </c>
      <c r="C87" s="31" t="s">
        <v>115</v>
      </c>
      <c r="D87" s="31"/>
      <c r="E87" s="31"/>
      <c r="F87" s="31"/>
      <c r="G87" s="31"/>
      <c r="H87" s="31"/>
      <c r="I87" s="31"/>
      <c r="J87" s="31"/>
      <c r="L87" s="31"/>
      <c r="M87" s="31"/>
      <c r="N87" s="31"/>
      <c r="O87" s="31"/>
    </row>
    <row r="88" spans="2:15" ht="18" x14ac:dyDescent="0.35">
      <c r="B88" s="31" t="s">
        <v>116</v>
      </c>
      <c r="C88" s="31" t="s">
        <v>139</v>
      </c>
      <c r="D88" s="31"/>
      <c r="E88" s="31"/>
      <c r="F88" s="31"/>
      <c r="G88" s="31"/>
      <c r="H88" s="31"/>
      <c r="I88" s="31"/>
      <c r="J88" s="31"/>
      <c r="L88" s="31"/>
      <c r="M88" s="31"/>
      <c r="N88" s="31"/>
      <c r="O88" s="31"/>
    </row>
  </sheetData>
  <mergeCells count="15">
    <mergeCell ref="P1:P2"/>
    <mergeCell ref="Q1:Q2"/>
    <mergeCell ref="B48:I48"/>
    <mergeCell ref="I1:I2"/>
    <mergeCell ref="J1:J2"/>
    <mergeCell ref="K1:K2"/>
    <mergeCell ref="L1:L2"/>
    <mergeCell ref="M1:M2"/>
    <mergeCell ref="N1:O1"/>
    <mergeCell ref="B1:B2"/>
    <mergeCell ref="C1:C2"/>
    <mergeCell ref="D1:E1"/>
    <mergeCell ref="F1:F2"/>
    <mergeCell ref="G1:G2"/>
    <mergeCell ref="H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F632-9195-45CF-9380-905817199313}">
  <dimension ref="B1:Q88"/>
  <sheetViews>
    <sheetView topLeftCell="A28" zoomScale="70" zoomScaleNormal="70" workbookViewId="0">
      <selection activeCell="F21" sqref="F21"/>
    </sheetView>
  </sheetViews>
  <sheetFormatPr defaultRowHeight="15" x14ac:dyDescent="0.25"/>
  <cols>
    <col min="1" max="1" width="4" customWidth="1"/>
    <col min="2" max="2" width="25.85546875" customWidth="1"/>
    <col min="3" max="3" width="5.5703125" customWidth="1"/>
    <col min="10" max="10" width="8.28515625" customWidth="1"/>
    <col min="17" max="17" width="8" customWidth="1"/>
  </cols>
  <sheetData>
    <row r="1" spans="2:17" ht="15.75" x14ac:dyDescent="0.3">
      <c r="B1" s="82" t="s">
        <v>117</v>
      </c>
      <c r="C1" s="84" t="s">
        <v>0</v>
      </c>
      <c r="D1" s="81" t="s">
        <v>1</v>
      </c>
      <c r="E1" s="81"/>
      <c r="F1" s="81" t="s">
        <v>2</v>
      </c>
      <c r="G1" s="81" t="s">
        <v>3</v>
      </c>
      <c r="H1" s="87" t="s">
        <v>4</v>
      </c>
      <c r="I1" s="75" t="s">
        <v>5</v>
      </c>
      <c r="J1" s="77" t="s">
        <v>6</v>
      </c>
      <c r="K1" s="79" t="s">
        <v>7</v>
      </c>
      <c r="L1" s="68" t="s">
        <v>8</v>
      </c>
      <c r="M1" s="68" t="s">
        <v>9</v>
      </c>
      <c r="N1" s="81" t="s">
        <v>10</v>
      </c>
      <c r="O1" s="81"/>
      <c r="P1" s="68" t="s">
        <v>11</v>
      </c>
      <c r="Q1" s="70" t="s">
        <v>12</v>
      </c>
    </row>
    <row r="2" spans="2:17" ht="16.5" thickBot="1" x14ac:dyDescent="0.35">
      <c r="B2" s="83"/>
      <c r="C2" s="85"/>
      <c r="D2" s="58" t="s">
        <v>13</v>
      </c>
      <c r="E2" s="58" t="s">
        <v>14</v>
      </c>
      <c r="F2" s="86"/>
      <c r="G2" s="86"/>
      <c r="H2" s="88"/>
      <c r="I2" s="76"/>
      <c r="J2" s="78"/>
      <c r="K2" s="80"/>
      <c r="L2" s="69"/>
      <c r="M2" s="69"/>
      <c r="N2" s="58" t="s">
        <v>15</v>
      </c>
      <c r="O2" s="58" t="s">
        <v>16</v>
      </c>
      <c r="P2" s="69"/>
      <c r="Q2" s="71"/>
    </row>
    <row r="3" spans="2:17" ht="18" x14ac:dyDescent="0.35">
      <c r="B3" s="1" t="s">
        <v>17</v>
      </c>
      <c r="C3" s="2">
        <v>0</v>
      </c>
      <c r="D3" s="34"/>
      <c r="E3" s="34"/>
      <c r="F3" s="35"/>
      <c r="G3" s="34"/>
      <c r="H3" s="36">
        <f>F3</f>
        <v>0</v>
      </c>
      <c r="I3" s="37"/>
      <c r="J3" s="5"/>
      <c r="K3" s="3"/>
      <c r="L3" s="3"/>
      <c r="M3" s="3"/>
      <c r="N3" s="3"/>
      <c r="O3" s="3"/>
      <c r="P3" s="59"/>
      <c r="Q3" s="4"/>
    </row>
    <row r="4" spans="2:17" ht="18" x14ac:dyDescent="0.35">
      <c r="B4" s="6" t="s">
        <v>18</v>
      </c>
      <c r="C4" s="7">
        <v>17</v>
      </c>
      <c r="D4" s="40">
        <v>1</v>
      </c>
      <c r="E4" s="40">
        <v>2</v>
      </c>
      <c r="F4" s="35">
        <v>3</v>
      </c>
      <c r="G4" s="40">
        <v>4</v>
      </c>
      <c r="H4" s="63">
        <f>D4+E4+F4-G4</f>
        <v>2</v>
      </c>
      <c r="I4" s="45">
        <f>H4/C4</f>
        <v>0.11764705882352941</v>
      </c>
      <c r="J4" s="9">
        <v>780</v>
      </c>
      <c r="K4" s="40">
        <v>1</v>
      </c>
      <c r="L4" s="40">
        <v>2</v>
      </c>
      <c r="M4" s="40">
        <v>3</v>
      </c>
      <c r="N4" s="40">
        <v>4</v>
      </c>
      <c r="O4" s="40">
        <v>5</v>
      </c>
      <c r="P4" s="60"/>
      <c r="Q4" s="67">
        <f>K4+L4+M4+N4+O4</f>
        <v>15</v>
      </c>
    </row>
    <row r="5" spans="2:17" ht="18" x14ac:dyDescent="0.35">
      <c r="B5" s="6" t="s">
        <v>19</v>
      </c>
      <c r="C5" s="7">
        <v>0</v>
      </c>
      <c r="D5" s="39"/>
      <c r="E5" s="39"/>
      <c r="F5" s="35">
        <v>5</v>
      </c>
      <c r="G5" s="39"/>
      <c r="H5" s="47">
        <f>F5</f>
        <v>5</v>
      </c>
      <c r="I5" s="45"/>
      <c r="J5" s="9">
        <v>60</v>
      </c>
      <c r="K5" s="39"/>
      <c r="L5" s="39"/>
      <c r="M5" s="39"/>
      <c r="N5" s="39"/>
      <c r="O5" s="39"/>
      <c r="P5" s="60">
        <f>J5</f>
        <v>60</v>
      </c>
      <c r="Q5" s="66">
        <f>P5</f>
        <v>60</v>
      </c>
    </row>
    <row r="6" spans="2:17" ht="18" x14ac:dyDescent="0.35">
      <c r="B6" s="6" t="s">
        <v>20</v>
      </c>
      <c r="C6" s="7">
        <v>4</v>
      </c>
      <c r="D6" s="40"/>
      <c r="E6" s="40"/>
      <c r="F6" s="35"/>
      <c r="G6" s="40"/>
      <c r="H6" s="64">
        <f>D6+E6+F6-G6</f>
        <v>0</v>
      </c>
      <c r="I6" s="45">
        <f t="shared" ref="I6:I44" si="0">H6/C6</f>
        <v>0</v>
      </c>
      <c r="J6" s="9">
        <v>180</v>
      </c>
      <c r="K6" s="40"/>
      <c r="L6" s="40"/>
      <c r="M6" s="40"/>
      <c r="N6" s="40"/>
      <c r="O6" s="40"/>
      <c r="P6" s="60"/>
      <c r="Q6" s="41">
        <f t="shared" ref="Q6:Q44" si="1">K6+L6+M6+N6+O6</f>
        <v>0</v>
      </c>
    </row>
    <row r="7" spans="2:17" ht="18" x14ac:dyDescent="0.35">
      <c r="B7" s="6" t="s">
        <v>21</v>
      </c>
      <c r="C7" s="7">
        <v>0</v>
      </c>
      <c r="D7" s="39"/>
      <c r="E7" s="39"/>
      <c r="F7" s="35"/>
      <c r="G7" s="39"/>
      <c r="H7" s="47">
        <f>F7</f>
        <v>0</v>
      </c>
      <c r="I7" s="45"/>
      <c r="J7" s="9">
        <v>60</v>
      </c>
      <c r="K7" s="39"/>
      <c r="L7" s="39"/>
      <c r="M7" s="39"/>
      <c r="N7" s="39"/>
      <c r="O7" s="39"/>
      <c r="P7" s="60">
        <f>J7</f>
        <v>60</v>
      </c>
      <c r="Q7" s="66">
        <f>P7</f>
        <v>60</v>
      </c>
    </row>
    <row r="8" spans="2:17" ht="18" x14ac:dyDescent="0.35">
      <c r="B8" s="6" t="s">
        <v>22</v>
      </c>
      <c r="C8" s="7">
        <v>9</v>
      </c>
      <c r="D8" s="40"/>
      <c r="E8" s="40"/>
      <c r="F8" s="35"/>
      <c r="G8" s="40"/>
      <c r="H8" s="64">
        <f>D8+E8+F8-G8</f>
        <v>0</v>
      </c>
      <c r="I8" s="45">
        <f t="shared" si="0"/>
        <v>0</v>
      </c>
      <c r="J8" s="9">
        <v>420</v>
      </c>
      <c r="K8" s="40"/>
      <c r="L8" s="40"/>
      <c r="M8" s="40"/>
      <c r="N8" s="40"/>
      <c r="O8" s="40"/>
      <c r="P8" s="60"/>
      <c r="Q8" s="41">
        <f t="shared" si="1"/>
        <v>0</v>
      </c>
    </row>
    <row r="9" spans="2:17" ht="18" x14ac:dyDescent="0.35">
      <c r="B9" s="6" t="s">
        <v>23</v>
      </c>
      <c r="C9" s="7">
        <v>0</v>
      </c>
      <c r="D9" s="39"/>
      <c r="E9" s="39"/>
      <c r="F9" s="35"/>
      <c r="G9" s="39"/>
      <c r="H9" s="47">
        <f>F9</f>
        <v>0</v>
      </c>
      <c r="I9" s="45"/>
      <c r="J9" s="9">
        <v>60</v>
      </c>
      <c r="K9" s="39"/>
      <c r="L9" s="39"/>
      <c r="M9" s="39"/>
      <c r="N9" s="39"/>
      <c r="O9" s="39"/>
      <c r="P9" s="60">
        <f>J9</f>
        <v>60</v>
      </c>
      <c r="Q9" s="66">
        <f>P9</f>
        <v>60</v>
      </c>
    </row>
    <row r="10" spans="2:17" ht="18" x14ac:dyDescent="0.35">
      <c r="B10" s="6" t="s">
        <v>24</v>
      </c>
      <c r="C10" s="7">
        <v>5</v>
      </c>
      <c r="D10" s="40"/>
      <c r="E10" s="40"/>
      <c r="F10" s="35"/>
      <c r="G10" s="40"/>
      <c r="H10" s="64">
        <f>D10+E10+F10-G10</f>
        <v>0</v>
      </c>
      <c r="I10" s="45">
        <f t="shared" si="0"/>
        <v>0</v>
      </c>
      <c r="J10" s="9">
        <v>240</v>
      </c>
      <c r="K10" s="40"/>
      <c r="L10" s="40"/>
      <c r="M10" s="40"/>
      <c r="N10" s="40"/>
      <c r="O10" s="40"/>
      <c r="P10" s="60"/>
      <c r="Q10" s="41">
        <f t="shared" si="1"/>
        <v>0</v>
      </c>
    </row>
    <row r="11" spans="2:17" ht="18" x14ac:dyDescent="0.35">
      <c r="B11" s="6" t="s">
        <v>25</v>
      </c>
      <c r="C11" s="7">
        <v>0</v>
      </c>
      <c r="D11" s="39"/>
      <c r="E11" s="39"/>
      <c r="F11" s="35"/>
      <c r="G11" s="39"/>
      <c r="H11" s="47">
        <f>F11</f>
        <v>0</v>
      </c>
      <c r="I11" s="45"/>
      <c r="J11" s="9">
        <v>60</v>
      </c>
      <c r="K11" s="39"/>
      <c r="L11" s="39"/>
      <c r="M11" s="39"/>
      <c r="N11" s="39"/>
      <c r="O11" s="39"/>
      <c r="P11" s="60">
        <f>J11</f>
        <v>60</v>
      </c>
      <c r="Q11" s="66">
        <f>P11</f>
        <v>60</v>
      </c>
    </row>
    <row r="12" spans="2:17" ht="18" x14ac:dyDescent="0.35">
      <c r="B12" s="6" t="s">
        <v>26</v>
      </c>
      <c r="C12" s="7">
        <v>5</v>
      </c>
      <c r="D12" s="40"/>
      <c r="E12" s="40"/>
      <c r="F12" s="35"/>
      <c r="G12" s="40"/>
      <c r="H12" s="63">
        <f>D12+E12+F12-G12</f>
        <v>0</v>
      </c>
      <c r="I12" s="45">
        <f t="shared" si="0"/>
        <v>0</v>
      </c>
      <c r="J12" s="9">
        <v>240</v>
      </c>
      <c r="K12" s="40"/>
      <c r="L12" s="40"/>
      <c r="M12" s="40"/>
      <c r="N12" s="40"/>
      <c r="O12" s="40"/>
      <c r="P12" s="60"/>
      <c r="Q12" s="41">
        <f t="shared" si="1"/>
        <v>0</v>
      </c>
    </row>
    <row r="13" spans="2:17" ht="18" x14ac:dyDescent="0.35">
      <c r="B13" s="6" t="s">
        <v>27</v>
      </c>
      <c r="C13" s="7">
        <v>0</v>
      </c>
      <c r="D13" s="39"/>
      <c r="E13" s="39"/>
      <c r="F13" s="35"/>
      <c r="G13" s="39"/>
      <c r="H13" s="44">
        <f>F13</f>
        <v>0</v>
      </c>
      <c r="I13" s="45"/>
      <c r="J13" s="9">
        <v>60</v>
      </c>
      <c r="K13" s="39"/>
      <c r="L13" s="39"/>
      <c r="M13" s="39"/>
      <c r="N13" s="39"/>
      <c r="O13" s="39"/>
      <c r="P13" s="60">
        <f>J13</f>
        <v>60</v>
      </c>
      <c r="Q13" s="66">
        <f>P13</f>
        <v>60</v>
      </c>
    </row>
    <row r="14" spans="2:17" ht="18" x14ac:dyDescent="0.35">
      <c r="B14" s="6" t="s">
        <v>28</v>
      </c>
      <c r="C14" s="7">
        <v>4</v>
      </c>
      <c r="D14" s="40"/>
      <c r="E14" s="40"/>
      <c r="F14" s="35"/>
      <c r="G14" s="40"/>
      <c r="H14" s="63">
        <f>D14+E14+F14-G14</f>
        <v>0</v>
      </c>
      <c r="I14" s="45">
        <f t="shared" si="0"/>
        <v>0</v>
      </c>
      <c r="J14" s="9">
        <v>240</v>
      </c>
      <c r="K14" s="40"/>
      <c r="L14" s="40"/>
      <c r="M14" s="40"/>
      <c r="N14" s="40"/>
      <c r="O14" s="40"/>
      <c r="P14" s="60"/>
      <c r="Q14" s="41">
        <f t="shared" si="1"/>
        <v>0</v>
      </c>
    </row>
    <row r="15" spans="2:17" ht="18" x14ac:dyDescent="0.35">
      <c r="B15" s="6" t="s">
        <v>29</v>
      </c>
      <c r="C15" s="7">
        <v>0</v>
      </c>
      <c r="D15" s="39"/>
      <c r="E15" s="39"/>
      <c r="F15" s="35"/>
      <c r="G15" s="39"/>
      <c r="H15" s="44">
        <f>F15</f>
        <v>0</v>
      </c>
      <c r="I15" s="45"/>
      <c r="J15" s="9">
        <v>60</v>
      </c>
      <c r="K15" s="39"/>
      <c r="L15" s="39"/>
      <c r="M15" s="39"/>
      <c r="N15" s="39"/>
      <c r="O15" s="39"/>
      <c r="P15" s="60">
        <f>J15</f>
        <v>60</v>
      </c>
      <c r="Q15" s="66">
        <f>P15</f>
        <v>60</v>
      </c>
    </row>
    <row r="16" spans="2:17" ht="18" x14ac:dyDescent="0.35">
      <c r="B16" s="6" t="s">
        <v>30</v>
      </c>
      <c r="C16" s="7">
        <v>7</v>
      </c>
      <c r="D16" s="40"/>
      <c r="E16" s="40"/>
      <c r="F16" s="35"/>
      <c r="G16" s="40"/>
      <c r="H16" s="63">
        <f>D16+E16+F16-G16</f>
        <v>0</v>
      </c>
      <c r="I16" s="45">
        <f t="shared" si="0"/>
        <v>0</v>
      </c>
      <c r="J16" s="9">
        <v>420</v>
      </c>
      <c r="K16" s="40"/>
      <c r="L16" s="40"/>
      <c r="M16" s="40"/>
      <c r="N16" s="40"/>
      <c r="O16" s="40"/>
      <c r="P16" s="60"/>
      <c r="Q16" s="41">
        <f t="shared" si="1"/>
        <v>0</v>
      </c>
    </row>
    <row r="17" spans="2:17" ht="18" x14ac:dyDescent="0.35">
      <c r="B17" s="6" t="s">
        <v>31</v>
      </c>
      <c r="C17" s="7">
        <v>0</v>
      </c>
      <c r="D17" s="39"/>
      <c r="E17" s="39"/>
      <c r="F17" s="35"/>
      <c r="G17" s="39"/>
      <c r="H17" s="44">
        <f>F17</f>
        <v>0</v>
      </c>
      <c r="I17" s="45"/>
      <c r="J17" s="9">
        <v>60</v>
      </c>
      <c r="K17" s="39"/>
      <c r="L17" s="39"/>
      <c r="M17" s="39"/>
      <c r="N17" s="39"/>
      <c r="O17" s="39"/>
      <c r="P17" s="60">
        <f>J17</f>
        <v>60</v>
      </c>
      <c r="Q17" s="66">
        <f>P17</f>
        <v>60</v>
      </c>
    </row>
    <row r="18" spans="2:17" ht="18" x14ac:dyDescent="0.35">
      <c r="B18" s="6" t="s">
        <v>32</v>
      </c>
      <c r="C18" s="7">
        <v>8</v>
      </c>
      <c r="D18" s="40"/>
      <c r="E18" s="40"/>
      <c r="F18" s="35"/>
      <c r="G18" s="40"/>
      <c r="H18" s="63">
        <f>D18+E18+F18-G18</f>
        <v>0</v>
      </c>
      <c r="I18" s="45">
        <f t="shared" si="0"/>
        <v>0</v>
      </c>
      <c r="J18" s="9">
        <v>420</v>
      </c>
      <c r="K18" s="40"/>
      <c r="L18" s="40"/>
      <c r="M18" s="40"/>
      <c r="N18" s="40"/>
      <c r="O18" s="40"/>
      <c r="P18" s="60"/>
      <c r="Q18" s="41">
        <f t="shared" si="1"/>
        <v>0</v>
      </c>
    </row>
    <row r="19" spans="2:17" ht="18" x14ac:dyDescent="0.35">
      <c r="B19" s="6" t="s">
        <v>33</v>
      </c>
      <c r="C19" s="7">
        <v>0</v>
      </c>
      <c r="D19" s="39"/>
      <c r="E19" s="39"/>
      <c r="F19" s="35"/>
      <c r="G19" s="39"/>
      <c r="H19" s="44">
        <f>F19</f>
        <v>0</v>
      </c>
      <c r="I19" s="45"/>
      <c r="J19" s="9">
        <v>60</v>
      </c>
      <c r="K19" s="39"/>
      <c r="L19" s="39"/>
      <c r="M19" s="39"/>
      <c r="N19" s="39"/>
      <c r="O19" s="39"/>
      <c r="P19" s="60">
        <f>J19</f>
        <v>60</v>
      </c>
      <c r="Q19" s="66">
        <f>P19</f>
        <v>60</v>
      </c>
    </row>
    <row r="20" spans="2:17" ht="18" x14ac:dyDescent="0.35">
      <c r="B20" s="6" t="s">
        <v>34</v>
      </c>
      <c r="C20" s="7">
        <v>7</v>
      </c>
      <c r="D20" s="40"/>
      <c r="E20" s="40"/>
      <c r="F20" s="35"/>
      <c r="G20" s="40"/>
      <c r="H20" s="63">
        <f>D20+E20+F20-G20</f>
        <v>0</v>
      </c>
      <c r="I20" s="45">
        <f t="shared" si="0"/>
        <v>0</v>
      </c>
      <c r="J20" s="9">
        <v>360</v>
      </c>
      <c r="K20" s="40"/>
      <c r="L20" s="40"/>
      <c r="M20" s="40"/>
      <c r="N20" s="40"/>
      <c r="O20" s="40"/>
      <c r="P20" s="60"/>
      <c r="Q20" s="41">
        <f t="shared" si="1"/>
        <v>0</v>
      </c>
    </row>
    <row r="21" spans="2:17" ht="18" x14ac:dyDescent="0.35">
      <c r="B21" s="6" t="s">
        <v>35</v>
      </c>
      <c r="C21" s="7">
        <v>0</v>
      </c>
      <c r="D21" s="39"/>
      <c r="E21" s="39"/>
      <c r="F21" s="35"/>
      <c r="G21" s="39"/>
      <c r="H21" s="44">
        <f>F21</f>
        <v>0</v>
      </c>
      <c r="I21" s="45"/>
      <c r="J21" s="9">
        <v>60</v>
      </c>
      <c r="K21" s="39"/>
      <c r="L21" s="39"/>
      <c r="M21" s="39"/>
      <c r="N21" s="39"/>
      <c r="O21" s="39"/>
      <c r="P21" s="60">
        <f>J21</f>
        <v>60</v>
      </c>
      <c r="Q21" s="66">
        <f>P21</f>
        <v>60</v>
      </c>
    </row>
    <row r="22" spans="2:17" ht="18" x14ac:dyDescent="0.35">
      <c r="B22" s="6" t="s">
        <v>36</v>
      </c>
      <c r="C22" s="7">
        <v>11</v>
      </c>
      <c r="D22" s="40"/>
      <c r="E22" s="40"/>
      <c r="F22" s="35"/>
      <c r="G22" s="40"/>
      <c r="H22" s="63">
        <f>D22+E22+F22-G22</f>
        <v>0</v>
      </c>
      <c r="I22" s="45">
        <f t="shared" si="0"/>
        <v>0</v>
      </c>
      <c r="J22" s="9">
        <v>540</v>
      </c>
      <c r="K22" s="40"/>
      <c r="L22" s="40"/>
      <c r="M22" s="40"/>
      <c r="N22" s="40"/>
      <c r="O22" s="40"/>
      <c r="P22" s="60"/>
      <c r="Q22" s="41">
        <f t="shared" si="1"/>
        <v>0</v>
      </c>
    </row>
    <row r="23" spans="2:17" ht="18" x14ac:dyDescent="0.35">
      <c r="B23" s="6" t="s">
        <v>37</v>
      </c>
      <c r="C23" s="7">
        <v>0</v>
      </c>
      <c r="D23" s="39"/>
      <c r="E23" s="39"/>
      <c r="F23" s="35"/>
      <c r="G23" s="39"/>
      <c r="H23" s="44">
        <f>F23</f>
        <v>0</v>
      </c>
      <c r="I23" s="45"/>
      <c r="J23" s="9">
        <v>60</v>
      </c>
      <c r="K23" s="39"/>
      <c r="L23" s="39"/>
      <c r="M23" s="39"/>
      <c r="N23" s="39"/>
      <c r="O23" s="39"/>
      <c r="P23" s="60">
        <f>J23</f>
        <v>60</v>
      </c>
      <c r="Q23" s="66">
        <f>P23</f>
        <v>60</v>
      </c>
    </row>
    <row r="24" spans="2:17" ht="18" x14ac:dyDescent="0.35">
      <c r="B24" s="6" t="s">
        <v>38</v>
      </c>
      <c r="C24" s="7">
        <v>15</v>
      </c>
      <c r="D24" s="35"/>
      <c r="E24" s="35"/>
      <c r="F24" s="35"/>
      <c r="G24" s="40"/>
      <c r="H24" s="63">
        <f>D24+E24+F24-G24</f>
        <v>0</v>
      </c>
      <c r="I24" s="45">
        <f t="shared" si="0"/>
        <v>0</v>
      </c>
      <c r="J24" s="9">
        <v>720</v>
      </c>
      <c r="K24" s="40"/>
      <c r="L24" s="40"/>
      <c r="M24" s="40"/>
      <c r="N24" s="40"/>
      <c r="O24" s="40"/>
      <c r="P24" s="60"/>
      <c r="Q24" s="41">
        <f t="shared" si="1"/>
        <v>0</v>
      </c>
    </row>
    <row r="25" spans="2:17" ht="18" x14ac:dyDescent="0.35">
      <c r="B25" s="6" t="s">
        <v>39</v>
      </c>
      <c r="C25" s="7">
        <v>0</v>
      </c>
      <c r="D25" s="39"/>
      <c r="E25" s="39"/>
      <c r="F25" s="35"/>
      <c r="G25" s="39"/>
      <c r="H25" s="44">
        <f>F25</f>
        <v>0</v>
      </c>
      <c r="I25" s="45"/>
      <c r="J25" s="9">
        <v>60</v>
      </c>
      <c r="K25" s="39"/>
      <c r="L25" s="39"/>
      <c r="M25" s="39"/>
      <c r="N25" s="39"/>
      <c r="O25" s="39"/>
      <c r="P25" s="60">
        <f>J25</f>
        <v>60</v>
      </c>
      <c r="Q25" s="66">
        <f>P25</f>
        <v>60</v>
      </c>
    </row>
    <row r="26" spans="2:17" ht="18" x14ac:dyDescent="0.35">
      <c r="B26" s="6" t="s">
        <v>40</v>
      </c>
      <c r="C26" s="7">
        <v>5</v>
      </c>
      <c r="D26" s="40"/>
      <c r="E26" s="40"/>
      <c r="F26" s="35"/>
      <c r="G26" s="40"/>
      <c r="H26" s="63">
        <f>D26+E26+F26-G26</f>
        <v>0</v>
      </c>
      <c r="I26" s="45">
        <f t="shared" si="0"/>
        <v>0</v>
      </c>
      <c r="J26" s="9">
        <v>240</v>
      </c>
      <c r="K26" s="40"/>
      <c r="L26" s="40"/>
      <c r="M26" s="40"/>
      <c r="N26" s="40"/>
      <c r="O26" s="40"/>
      <c r="P26" s="60"/>
      <c r="Q26" s="41">
        <f t="shared" si="1"/>
        <v>0</v>
      </c>
    </row>
    <row r="27" spans="2:17" ht="18" x14ac:dyDescent="0.35">
      <c r="B27" s="6" t="s">
        <v>41</v>
      </c>
      <c r="C27" s="7">
        <v>0</v>
      </c>
      <c r="D27" s="39"/>
      <c r="E27" s="39"/>
      <c r="F27" s="35"/>
      <c r="G27" s="39"/>
      <c r="H27" s="44">
        <f>F27</f>
        <v>0</v>
      </c>
      <c r="I27" s="45"/>
      <c r="J27" s="9">
        <v>60</v>
      </c>
      <c r="K27" s="39"/>
      <c r="L27" s="39"/>
      <c r="M27" s="39"/>
      <c r="N27" s="39"/>
      <c r="O27" s="39"/>
      <c r="P27" s="60">
        <f>J27</f>
        <v>60</v>
      </c>
      <c r="Q27" s="66">
        <f>P27</f>
        <v>60</v>
      </c>
    </row>
    <row r="28" spans="2:17" ht="18" x14ac:dyDescent="0.35">
      <c r="B28" s="6" t="s">
        <v>42</v>
      </c>
      <c r="C28" s="7">
        <v>3</v>
      </c>
      <c r="D28" s="40"/>
      <c r="E28" s="40"/>
      <c r="F28" s="35"/>
      <c r="G28" s="35"/>
      <c r="H28" s="63">
        <f>D28+E28+F28-G28</f>
        <v>0</v>
      </c>
      <c r="I28" s="45">
        <f t="shared" si="0"/>
        <v>0</v>
      </c>
      <c r="J28" s="9">
        <v>120</v>
      </c>
      <c r="K28" s="40"/>
      <c r="L28" s="40"/>
      <c r="M28" s="40"/>
      <c r="N28" s="40"/>
      <c r="O28" s="40"/>
      <c r="P28" s="60"/>
      <c r="Q28" s="41">
        <f t="shared" si="1"/>
        <v>0</v>
      </c>
    </row>
    <row r="29" spans="2:17" ht="18" x14ac:dyDescent="0.35">
      <c r="B29" s="6" t="s">
        <v>43</v>
      </c>
      <c r="C29" s="7">
        <v>0</v>
      </c>
      <c r="D29" s="39"/>
      <c r="E29" s="39"/>
      <c r="F29" s="35"/>
      <c r="G29" s="39"/>
      <c r="H29" s="44">
        <f>F29</f>
        <v>0</v>
      </c>
      <c r="I29" s="45"/>
      <c r="J29" s="9">
        <v>60</v>
      </c>
      <c r="K29" s="39"/>
      <c r="L29" s="39"/>
      <c r="M29" s="39"/>
      <c r="N29" s="39"/>
      <c r="O29" s="39"/>
      <c r="P29" s="60">
        <f>J29</f>
        <v>60</v>
      </c>
      <c r="Q29" s="66">
        <f>P29</f>
        <v>60</v>
      </c>
    </row>
    <row r="30" spans="2:17" ht="18" x14ac:dyDescent="0.35">
      <c r="B30" s="6" t="s">
        <v>44</v>
      </c>
      <c r="C30" s="7">
        <v>2</v>
      </c>
      <c r="D30" s="40"/>
      <c r="E30" s="40"/>
      <c r="F30" s="35"/>
      <c r="G30" s="40"/>
      <c r="H30" s="63">
        <f>D30+E30+F30-G30</f>
        <v>0</v>
      </c>
      <c r="I30" s="45">
        <f t="shared" si="0"/>
        <v>0</v>
      </c>
      <c r="J30" s="9">
        <v>180</v>
      </c>
      <c r="K30" s="40"/>
      <c r="L30" s="40"/>
      <c r="M30" s="40"/>
      <c r="N30" s="40"/>
      <c r="O30" s="40"/>
      <c r="P30" s="60"/>
      <c r="Q30" s="41">
        <f t="shared" si="1"/>
        <v>0</v>
      </c>
    </row>
    <row r="31" spans="2:17" ht="18" x14ac:dyDescent="0.35">
      <c r="B31" s="6" t="s">
        <v>45</v>
      </c>
      <c r="C31" s="7">
        <v>0</v>
      </c>
      <c r="D31" s="39"/>
      <c r="E31" s="39"/>
      <c r="F31" s="35"/>
      <c r="G31" s="39"/>
      <c r="H31" s="44">
        <f>F31</f>
        <v>0</v>
      </c>
      <c r="I31" s="45"/>
      <c r="J31" s="9">
        <v>60</v>
      </c>
      <c r="K31" s="39"/>
      <c r="L31" s="39"/>
      <c r="M31" s="39"/>
      <c r="N31" s="39"/>
      <c r="O31" s="39"/>
      <c r="P31" s="60">
        <f>J31</f>
        <v>60</v>
      </c>
      <c r="Q31" s="66">
        <f>P31</f>
        <v>60</v>
      </c>
    </row>
    <row r="32" spans="2:17" ht="18" x14ac:dyDescent="0.35">
      <c r="B32" s="6" t="s">
        <v>46</v>
      </c>
      <c r="C32" s="7">
        <v>4</v>
      </c>
      <c r="D32" s="40"/>
      <c r="E32" s="40"/>
      <c r="F32" s="35"/>
      <c r="G32" s="40"/>
      <c r="H32" s="63">
        <f>D32+E32+F32-G32</f>
        <v>0</v>
      </c>
      <c r="I32" s="45">
        <f t="shared" si="0"/>
        <v>0</v>
      </c>
      <c r="J32" s="9">
        <v>240</v>
      </c>
      <c r="K32" s="40"/>
      <c r="L32" s="40"/>
      <c r="M32" s="40"/>
      <c r="N32" s="40"/>
      <c r="O32" s="40"/>
      <c r="P32" s="60"/>
      <c r="Q32" s="41">
        <f t="shared" si="1"/>
        <v>0</v>
      </c>
    </row>
    <row r="33" spans="2:17" ht="18" x14ac:dyDescent="0.35">
      <c r="B33" s="6" t="s">
        <v>47</v>
      </c>
      <c r="C33" s="7">
        <v>0</v>
      </c>
      <c r="D33" s="39"/>
      <c r="E33" s="39"/>
      <c r="F33" s="35"/>
      <c r="G33" s="39"/>
      <c r="H33" s="44">
        <f>F33</f>
        <v>0</v>
      </c>
      <c r="I33" s="45"/>
      <c r="J33" s="9">
        <v>60</v>
      </c>
      <c r="K33" s="39"/>
      <c r="L33" s="39"/>
      <c r="M33" s="39"/>
      <c r="N33" s="39"/>
      <c r="O33" s="39"/>
      <c r="P33" s="60">
        <f>J33</f>
        <v>60</v>
      </c>
      <c r="Q33" s="66">
        <f>P33</f>
        <v>60</v>
      </c>
    </row>
    <row r="34" spans="2:17" ht="18" x14ac:dyDescent="0.35">
      <c r="B34" s="6" t="s">
        <v>48</v>
      </c>
      <c r="C34" s="7">
        <v>13</v>
      </c>
      <c r="D34" s="40"/>
      <c r="E34" s="40"/>
      <c r="F34" s="35"/>
      <c r="G34" s="35"/>
      <c r="H34" s="63">
        <f>D34+E34+F34-G34</f>
        <v>0</v>
      </c>
      <c r="I34" s="45">
        <f t="shared" si="0"/>
        <v>0</v>
      </c>
      <c r="J34" s="9">
        <v>720</v>
      </c>
      <c r="K34" s="40"/>
      <c r="L34" s="40"/>
      <c r="M34" s="40"/>
      <c r="N34" s="40"/>
      <c r="O34" s="40"/>
      <c r="P34" s="60"/>
      <c r="Q34" s="41">
        <f t="shared" si="1"/>
        <v>0</v>
      </c>
    </row>
    <row r="35" spans="2:17" ht="18" x14ac:dyDescent="0.35">
      <c r="B35" s="6" t="s">
        <v>49</v>
      </c>
      <c r="C35" s="7">
        <v>0</v>
      </c>
      <c r="D35" s="39"/>
      <c r="E35" s="39"/>
      <c r="F35" s="35"/>
      <c r="G35" s="39"/>
      <c r="H35" s="44">
        <f>F35</f>
        <v>0</v>
      </c>
      <c r="I35" s="45"/>
      <c r="J35" s="9">
        <v>60</v>
      </c>
      <c r="K35" s="39"/>
      <c r="L35" s="39"/>
      <c r="M35" s="39"/>
      <c r="N35" s="39"/>
      <c r="O35" s="39"/>
      <c r="P35" s="60">
        <f>J35</f>
        <v>60</v>
      </c>
      <c r="Q35" s="66">
        <f>P35</f>
        <v>60</v>
      </c>
    </row>
    <row r="36" spans="2:17" ht="18" x14ac:dyDescent="0.35">
      <c r="B36" s="6" t="s">
        <v>50</v>
      </c>
      <c r="C36" s="7">
        <v>2</v>
      </c>
      <c r="D36" s="40"/>
      <c r="E36" s="40"/>
      <c r="F36" s="35"/>
      <c r="G36" s="40"/>
      <c r="H36" s="63">
        <f>D36+E36+F36-G36</f>
        <v>0</v>
      </c>
      <c r="I36" s="45">
        <f t="shared" si="0"/>
        <v>0</v>
      </c>
      <c r="J36" s="9">
        <v>120</v>
      </c>
      <c r="K36" s="40"/>
      <c r="L36" s="40"/>
      <c r="M36" s="40"/>
      <c r="N36" s="40"/>
      <c r="O36" s="40"/>
      <c r="P36" s="60"/>
      <c r="Q36" s="41">
        <f t="shared" si="1"/>
        <v>0</v>
      </c>
    </row>
    <row r="37" spans="2:17" ht="18" x14ac:dyDescent="0.35">
      <c r="B37" s="6" t="s">
        <v>51</v>
      </c>
      <c r="C37" s="7">
        <v>0</v>
      </c>
      <c r="D37" s="39"/>
      <c r="E37" s="39"/>
      <c r="F37" s="35"/>
      <c r="G37" s="39"/>
      <c r="H37" s="44">
        <f>F37</f>
        <v>0</v>
      </c>
      <c r="I37" s="45"/>
      <c r="J37" s="9">
        <v>60</v>
      </c>
      <c r="K37" s="39"/>
      <c r="L37" s="39"/>
      <c r="M37" s="39"/>
      <c r="N37" s="39"/>
      <c r="O37" s="39"/>
      <c r="P37" s="60">
        <f>J37</f>
        <v>60</v>
      </c>
      <c r="Q37" s="66">
        <f>P37</f>
        <v>60</v>
      </c>
    </row>
    <row r="38" spans="2:17" ht="18" x14ac:dyDescent="0.35">
      <c r="B38" s="6" t="s">
        <v>52</v>
      </c>
      <c r="C38" s="7">
        <v>5</v>
      </c>
      <c r="D38" s="40"/>
      <c r="E38" s="40"/>
      <c r="F38" s="35"/>
      <c r="G38" s="40"/>
      <c r="H38" s="63">
        <f>D38+E38+F38-G38</f>
        <v>0</v>
      </c>
      <c r="I38" s="45">
        <f t="shared" si="0"/>
        <v>0</v>
      </c>
      <c r="J38" s="9">
        <v>240</v>
      </c>
      <c r="K38" s="40"/>
      <c r="L38" s="40"/>
      <c r="M38" s="40"/>
      <c r="N38" s="40"/>
      <c r="O38" s="40"/>
      <c r="P38" s="60"/>
      <c r="Q38" s="41">
        <f t="shared" si="1"/>
        <v>0</v>
      </c>
    </row>
    <row r="39" spans="2:17" ht="18" x14ac:dyDescent="0.35">
      <c r="B39" s="6" t="s">
        <v>53</v>
      </c>
      <c r="C39" s="7">
        <v>0</v>
      </c>
      <c r="D39" s="39"/>
      <c r="E39" s="39"/>
      <c r="F39" s="35"/>
      <c r="G39" s="39"/>
      <c r="H39" s="44">
        <f>F39</f>
        <v>0</v>
      </c>
      <c r="I39" s="45"/>
      <c r="J39" s="9">
        <v>60</v>
      </c>
      <c r="K39" s="39"/>
      <c r="L39" s="39"/>
      <c r="M39" s="39"/>
      <c r="N39" s="39"/>
      <c r="O39" s="39"/>
      <c r="P39" s="60">
        <f>J39</f>
        <v>60</v>
      </c>
      <c r="Q39" s="66">
        <f>P39</f>
        <v>60</v>
      </c>
    </row>
    <row r="40" spans="2:17" ht="18" x14ac:dyDescent="0.35">
      <c r="B40" s="6" t="s">
        <v>54</v>
      </c>
      <c r="C40" s="7">
        <v>3</v>
      </c>
      <c r="D40" s="40"/>
      <c r="E40" s="40"/>
      <c r="F40" s="35"/>
      <c r="G40" s="40"/>
      <c r="H40" s="63">
        <f>D40+E40+F40-G40</f>
        <v>0</v>
      </c>
      <c r="I40" s="45">
        <f t="shared" si="0"/>
        <v>0</v>
      </c>
      <c r="J40" s="9">
        <v>240</v>
      </c>
      <c r="K40" s="40"/>
      <c r="L40" s="40"/>
      <c r="M40" s="40"/>
      <c r="N40" s="40"/>
      <c r="O40" s="40"/>
      <c r="P40" s="60"/>
      <c r="Q40" s="41">
        <f t="shared" si="1"/>
        <v>0</v>
      </c>
    </row>
    <row r="41" spans="2:17" ht="18" x14ac:dyDescent="0.35">
      <c r="B41" s="6" t="s">
        <v>55</v>
      </c>
      <c r="C41" s="7">
        <v>0</v>
      </c>
      <c r="D41" s="39"/>
      <c r="E41" s="39"/>
      <c r="F41" s="35"/>
      <c r="G41" s="39"/>
      <c r="H41" s="44">
        <f>F41</f>
        <v>0</v>
      </c>
      <c r="I41" s="45"/>
      <c r="J41" s="9">
        <v>60</v>
      </c>
      <c r="K41" s="39"/>
      <c r="L41" s="39"/>
      <c r="M41" s="39"/>
      <c r="N41" s="39"/>
      <c r="O41" s="39"/>
      <c r="P41" s="60">
        <f>J41</f>
        <v>60</v>
      </c>
      <c r="Q41" s="66">
        <f>P41</f>
        <v>60</v>
      </c>
    </row>
    <row r="42" spans="2:17" ht="18" x14ac:dyDescent="0.35">
      <c r="B42" s="6" t="s">
        <v>56</v>
      </c>
      <c r="C42" s="7">
        <v>4</v>
      </c>
      <c r="D42" s="40"/>
      <c r="E42" s="40"/>
      <c r="F42" s="35"/>
      <c r="G42" s="40"/>
      <c r="H42" s="63">
        <f>D42+E42+F42-G42</f>
        <v>0</v>
      </c>
      <c r="I42" s="45">
        <f t="shared" si="0"/>
        <v>0</v>
      </c>
      <c r="J42" s="9">
        <v>300</v>
      </c>
      <c r="K42" s="40"/>
      <c r="L42" s="40"/>
      <c r="M42" s="40"/>
      <c r="N42" s="40"/>
      <c r="O42" s="40"/>
      <c r="P42" s="60"/>
      <c r="Q42" s="41">
        <f t="shared" si="1"/>
        <v>0</v>
      </c>
    </row>
    <row r="43" spans="2:17" ht="18" x14ac:dyDescent="0.35">
      <c r="B43" s="6" t="s">
        <v>57</v>
      </c>
      <c r="C43" s="7">
        <v>0</v>
      </c>
      <c r="D43" s="39"/>
      <c r="E43" s="39"/>
      <c r="F43" s="35"/>
      <c r="G43" s="39"/>
      <c r="H43" s="44">
        <f>F43</f>
        <v>0</v>
      </c>
      <c r="I43" s="45"/>
      <c r="J43" s="9">
        <v>60</v>
      </c>
      <c r="K43" s="39"/>
      <c r="L43" s="39"/>
      <c r="M43" s="39"/>
      <c r="N43" s="39"/>
      <c r="O43" s="39"/>
      <c r="P43" s="60">
        <f>J43</f>
        <v>60</v>
      </c>
      <c r="Q43" s="66">
        <f>P43</f>
        <v>60</v>
      </c>
    </row>
    <row r="44" spans="2:17" ht="18" x14ac:dyDescent="0.35">
      <c r="B44" s="6" t="s">
        <v>58</v>
      </c>
      <c r="C44" s="7">
        <v>7</v>
      </c>
      <c r="D44" s="40"/>
      <c r="E44" s="40"/>
      <c r="F44" s="35"/>
      <c r="G44" s="40"/>
      <c r="H44" s="63">
        <f>D44+E44+F44-G44</f>
        <v>0</v>
      </c>
      <c r="I44" s="45">
        <f t="shared" si="0"/>
        <v>0</v>
      </c>
      <c r="J44" s="9">
        <v>600</v>
      </c>
      <c r="K44" s="40"/>
      <c r="L44" s="40"/>
      <c r="M44" s="40"/>
      <c r="N44" s="40"/>
      <c r="O44" s="40"/>
      <c r="P44" s="60"/>
      <c r="Q44" s="41">
        <f t="shared" si="1"/>
        <v>0</v>
      </c>
    </row>
    <row r="45" spans="2:17" ht="18" x14ac:dyDescent="0.35">
      <c r="B45" s="6" t="s">
        <v>59</v>
      </c>
      <c r="C45" s="7">
        <v>0</v>
      </c>
      <c r="D45" s="39"/>
      <c r="E45" s="39"/>
      <c r="F45" s="35"/>
      <c r="G45" s="39"/>
      <c r="H45" s="44">
        <f>F45</f>
        <v>0</v>
      </c>
      <c r="I45" s="48"/>
      <c r="J45" s="9">
        <v>0</v>
      </c>
      <c r="K45" s="39"/>
      <c r="L45" s="39"/>
      <c r="M45" s="39"/>
      <c r="N45" s="39"/>
      <c r="O45" s="39"/>
      <c r="P45" s="60">
        <f>J45</f>
        <v>0</v>
      </c>
      <c r="Q45" s="66">
        <f>P45</f>
        <v>0</v>
      </c>
    </row>
    <row r="46" spans="2:17" ht="16.5" thickBot="1" x14ac:dyDescent="0.3">
      <c r="B46" s="11" t="s">
        <v>60</v>
      </c>
      <c r="C46" s="12">
        <f>SUM(C3:C45)</f>
        <v>140</v>
      </c>
      <c r="D46" s="13"/>
      <c r="E46" s="13"/>
      <c r="F46" s="13"/>
      <c r="G46" s="13"/>
      <c r="H46" s="12">
        <f>SUM(H3:H45)</f>
        <v>7</v>
      </c>
      <c r="I46" s="14"/>
      <c r="J46" s="15"/>
      <c r="K46" s="8"/>
      <c r="L46" s="8"/>
      <c r="M46" s="8"/>
      <c r="N46" s="8"/>
      <c r="O46" s="8"/>
      <c r="P46" s="8"/>
      <c r="Q46" s="10"/>
    </row>
    <row r="47" spans="2:17" ht="18.75" thickBot="1" x14ac:dyDescent="0.4">
      <c r="B47" s="16" t="s">
        <v>61</v>
      </c>
      <c r="C47" s="17"/>
      <c r="D47" s="62"/>
      <c r="E47" s="62"/>
      <c r="F47" s="62"/>
      <c r="G47" s="62"/>
      <c r="H47" s="62"/>
      <c r="I47" s="28">
        <f>H46/C46</f>
        <v>0.05</v>
      </c>
      <c r="J47" s="19"/>
      <c r="K47" s="13"/>
      <c r="L47" s="13"/>
      <c r="M47" s="13"/>
      <c r="N47" s="13"/>
      <c r="O47" s="13"/>
      <c r="P47" s="13"/>
      <c r="Q47" s="20">
        <f>SUM(Q3:Q46)</f>
        <v>1215</v>
      </c>
    </row>
    <row r="48" spans="2:17" ht="16.5" thickBot="1" x14ac:dyDescent="0.3">
      <c r="B48" s="72" t="s">
        <v>62</v>
      </c>
      <c r="C48" s="73"/>
      <c r="D48" s="73"/>
      <c r="E48" s="73"/>
      <c r="F48" s="73"/>
      <c r="G48" s="73"/>
      <c r="H48" s="73"/>
      <c r="I48" s="74"/>
      <c r="J48" s="21">
        <f>SUM(J3:J45)</f>
        <v>8760</v>
      </c>
      <c r="K48" s="22">
        <f t="shared" ref="K48:P48" si="2">SUM(K3:K45)</f>
        <v>1</v>
      </c>
      <c r="L48" s="22">
        <f t="shared" si="2"/>
        <v>2</v>
      </c>
      <c r="M48" s="22">
        <f t="shared" si="2"/>
        <v>3</v>
      </c>
      <c r="N48" s="22">
        <f t="shared" si="2"/>
        <v>4</v>
      </c>
      <c r="O48" s="22">
        <f t="shared" si="2"/>
        <v>5</v>
      </c>
      <c r="P48" s="22">
        <f t="shared" si="2"/>
        <v>1200</v>
      </c>
      <c r="Q48" s="23">
        <f>P48+M48+L48+K48+N48+O48</f>
        <v>1215</v>
      </c>
    </row>
    <row r="49" spans="2:17" x14ac:dyDescent="0.25">
      <c r="I49" s="24" t="s">
        <v>63</v>
      </c>
      <c r="J49" s="25">
        <f>J48/3600</f>
        <v>2.4333333333333331</v>
      </c>
      <c r="K49" s="25">
        <f t="shared" ref="K49:Q49" si="3">K48/3600</f>
        <v>2.7777777777777778E-4</v>
      </c>
      <c r="L49" s="25">
        <f t="shared" si="3"/>
        <v>5.5555555555555556E-4</v>
      </c>
      <c r="M49" s="25">
        <f t="shared" si="3"/>
        <v>8.3333333333333339E-4</v>
      </c>
      <c r="N49" s="25">
        <f t="shared" si="3"/>
        <v>1.1111111111111111E-3</v>
      </c>
      <c r="O49" s="25">
        <f t="shared" si="3"/>
        <v>1.3888888888888889E-3</v>
      </c>
      <c r="P49" s="25">
        <f t="shared" si="3"/>
        <v>0.33333333333333331</v>
      </c>
      <c r="Q49" s="25">
        <f t="shared" si="3"/>
        <v>0.33750000000000002</v>
      </c>
    </row>
    <row r="51" spans="2:17" ht="18" x14ac:dyDescent="0.35">
      <c r="B51" s="43"/>
      <c r="C51" s="31" t="s">
        <v>64</v>
      </c>
      <c r="D51" s="31"/>
      <c r="E51" s="31"/>
      <c r="F51" s="31"/>
      <c r="G51" s="31"/>
      <c r="H51" s="31"/>
      <c r="I51" s="31"/>
      <c r="J51" s="57"/>
      <c r="L51" s="57"/>
      <c r="M51" s="57"/>
      <c r="N51" s="57"/>
      <c r="O51" s="57"/>
      <c r="P51" s="26"/>
      <c r="Q51" s="26"/>
    </row>
    <row r="52" spans="2:17" ht="18" x14ac:dyDescent="0.35">
      <c r="B52" s="35"/>
      <c r="C52" s="31" t="s">
        <v>65</v>
      </c>
      <c r="D52" s="31"/>
      <c r="E52" s="31"/>
      <c r="F52" s="31"/>
      <c r="G52" s="31"/>
      <c r="H52" s="31"/>
      <c r="I52" s="57"/>
      <c r="J52" s="57"/>
      <c r="L52" s="57"/>
      <c r="M52" s="57"/>
      <c r="N52" s="57"/>
      <c r="O52" s="57"/>
      <c r="P52" s="26"/>
      <c r="Q52" s="26"/>
    </row>
    <row r="53" spans="2:17" ht="18" x14ac:dyDescent="0.35">
      <c r="B53" s="31"/>
      <c r="C53" s="31"/>
      <c r="D53" s="31"/>
      <c r="E53" s="31"/>
      <c r="F53" s="31"/>
      <c r="G53" s="31"/>
      <c r="H53" s="31"/>
      <c r="I53" s="57"/>
      <c r="J53" s="57"/>
      <c r="L53" s="57"/>
      <c r="M53" s="57"/>
      <c r="N53" s="57"/>
      <c r="O53" s="57"/>
      <c r="P53" s="26"/>
      <c r="Q53" s="26"/>
    </row>
    <row r="54" spans="2:17" ht="18" x14ac:dyDescent="0.35">
      <c r="B54" s="31" t="s">
        <v>66</v>
      </c>
      <c r="C54" s="31"/>
      <c r="D54" s="31"/>
      <c r="E54" s="31"/>
      <c r="F54" s="31"/>
      <c r="G54" s="31"/>
      <c r="H54" s="31"/>
      <c r="I54" s="57"/>
      <c r="J54" s="57"/>
      <c r="L54" s="57"/>
      <c r="M54" s="57"/>
      <c r="N54" s="57"/>
      <c r="O54" s="57"/>
      <c r="P54" s="26"/>
      <c r="Q54" s="26"/>
    </row>
    <row r="55" spans="2:17" ht="18" x14ac:dyDescent="0.35">
      <c r="B55" s="31" t="s">
        <v>67</v>
      </c>
      <c r="C55" s="31"/>
      <c r="D55" s="31"/>
      <c r="E55" s="31"/>
      <c r="F55" s="31"/>
      <c r="G55" s="31"/>
      <c r="H55" s="31"/>
      <c r="I55" s="57"/>
      <c r="J55" s="57"/>
      <c r="L55" s="57"/>
      <c r="M55" s="57"/>
      <c r="N55" s="57"/>
      <c r="O55" s="57"/>
      <c r="P55" s="26"/>
      <c r="Q55" s="26"/>
    </row>
    <row r="56" spans="2:17" ht="18" x14ac:dyDescent="0.35">
      <c r="B56" s="31" t="s">
        <v>68</v>
      </c>
      <c r="C56" s="31"/>
      <c r="D56" s="31"/>
      <c r="E56" s="31"/>
      <c r="F56" s="31"/>
      <c r="G56" s="31"/>
      <c r="H56" s="31"/>
      <c r="I56" s="57"/>
      <c r="J56" s="57"/>
      <c r="L56" s="57"/>
      <c r="M56" s="57"/>
      <c r="N56" s="57"/>
      <c r="O56" s="57"/>
      <c r="P56" s="26"/>
      <c r="Q56" s="26"/>
    </row>
    <row r="57" spans="2:17" ht="18" x14ac:dyDescent="0.35">
      <c r="B57" s="31" t="s">
        <v>142</v>
      </c>
      <c r="C57" s="31"/>
      <c r="D57" s="31"/>
      <c r="E57" s="31"/>
      <c r="F57" s="31"/>
      <c r="G57" s="31"/>
      <c r="H57" s="31"/>
      <c r="I57" s="57"/>
      <c r="J57" s="57"/>
      <c r="L57" s="57"/>
      <c r="M57" s="57"/>
      <c r="N57" s="57"/>
      <c r="O57" s="57"/>
      <c r="P57" s="26"/>
      <c r="Q57" s="26"/>
    </row>
    <row r="58" spans="2:17" ht="18" x14ac:dyDescent="0.35">
      <c r="B58" s="31" t="s">
        <v>69</v>
      </c>
      <c r="C58" s="31"/>
      <c r="D58" s="31"/>
      <c r="E58" s="31"/>
      <c r="F58" s="31"/>
      <c r="G58" s="31"/>
      <c r="H58" s="31"/>
      <c r="I58" s="57"/>
      <c r="J58" s="57"/>
      <c r="L58" s="57"/>
      <c r="M58" s="57"/>
      <c r="N58" s="57"/>
      <c r="O58" s="57"/>
      <c r="P58" s="26"/>
      <c r="Q58" s="26"/>
    </row>
    <row r="59" spans="2:17" ht="18" x14ac:dyDescent="0.35">
      <c r="B59" s="31" t="s">
        <v>70</v>
      </c>
      <c r="C59" s="31"/>
      <c r="D59" s="31"/>
      <c r="E59" s="31"/>
      <c r="F59" s="31"/>
      <c r="G59" s="31"/>
      <c r="H59" s="31"/>
      <c r="I59" s="57"/>
      <c r="J59" s="57"/>
      <c r="L59" s="57"/>
      <c r="M59" s="57"/>
      <c r="N59" s="57"/>
      <c r="O59" s="57"/>
      <c r="P59" s="26"/>
      <c r="Q59" s="26"/>
    </row>
    <row r="60" spans="2:17" ht="18" x14ac:dyDescent="0.35">
      <c r="B60" s="31" t="s">
        <v>140</v>
      </c>
      <c r="C60" s="31"/>
      <c r="D60" s="31"/>
      <c r="E60" s="31"/>
      <c r="F60" s="31"/>
      <c r="G60" s="31"/>
      <c r="H60" s="31"/>
      <c r="I60" s="57"/>
      <c r="J60" s="57"/>
      <c r="L60" s="57"/>
      <c r="M60" s="57"/>
      <c r="N60" s="57"/>
      <c r="O60" s="57"/>
      <c r="P60" s="26"/>
      <c r="Q60" s="26"/>
    </row>
    <row r="61" spans="2:17" ht="18" x14ac:dyDescent="0.35">
      <c r="B61" s="31"/>
      <c r="C61" s="31"/>
      <c r="D61" s="31"/>
      <c r="E61" s="31"/>
      <c r="F61" s="31"/>
      <c r="G61" s="31"/>
      <c r="H61" s="31"/>
      <c r="I61" s="57"/>
      <c r="J61" s="57"/>
      <c r="L61" s="57"/>
      <c r="M61" s="57"/>
      <c r="N61" s="57"/>
      <c r="O61" s="57"/>
      <c r="P61" s="26"/>
      <c r="Q61" s="26"/>
    </row>
    <row r="62" spans="2:17" ht="18" x14ac:dyDescent="0.35">
      <c r="B62" s="31" t="s">
        <v>71</v>
      </c>
      <c r="C62" s="31"/>
      <c r="D62" s="31"/>
      <c r="E62" s="31"/>
      <c r="F62" s="31"/>
      <c r="G62" s="31"/>
      <c r="H62" s="31"/>
      <c r="I62" s="31"/>
      <c r="J62" s="31"/>
      <c r="L62" s="31"/>
      <c r="M62" s="31"/>
      <c r="N62" s="31"/>
      <c r="O62" s="31"/>
    </row>
    <row r="63" spans="2:17" ht="18" x14ac:dyDescent="0.35">
      <c r="B63" s="31" t="s">
        <v>72</v>
      </c>
      <c r="C63" s="31" t="s">
        <v>73</v>
      </c>
      <c r="D63" s="31"/>
      <c r="E63" s="31"/>
      <c r="F63" s="31"/>
      <c r="G63" s="31"/>
      <c r="H63" s="31"/>
      <c r="I63" s="31"/>
      <c r="J63" s="31"/>
      <c r="L63" s="31"/>
      <c r="M63" s="31"/>
      <c r="N63" s="31"/>
      <c r="O63" s="31"/>
    </row>
    <row r="64" spans="2:17" ht="18" x14ac:dyDescent="0.35">
      <c r="B64" s="31" t="s">
        <v>74</v>
      </c>
      <c r="C64" s="31" t="s">
        <v>75</v>
      </c>
      <c r="D64" s="31"/>
      <c r="E64" s="31"/>
      <c r="F64" s="31"/>
      <c r="G64" s="31"/>
      <c r="H64" s="31"/>
      <c r="I64" s="31"/>
      <c r="J64" s="31"/>
      <c r="L64" s="31"/>
      <c r="M64" s="31"/>
      <c r="N64" s="31"/>
      <c r="O64" s="31"/>
    </row>
    <row r="65" spans="2:15" ht="18" x14ac:dyDescent="0.35">
      <c r="B65" s="31" t="s">
        <v>76</v>
      </c>
      <c r="C65" s="31" t="s">
        <v>77</v>
      </c>
      <c r="D65" s="31"/>
      <c r="E65" s="31"/>
      <c r="F65" s="31"/>
      <c r="G65" s="31"/>
      <c r="H65" s="31"/>
      <c r="I65" s="31"/>
      <c r="J65" s="31"/>
      <c r="L65" s="31"/>
      <c r="M65" s="31"/>
      <c r="N65" s="31"/>
      <c r="O65" s="31"/>
    </row>
    <row r="66" spans="2:15" ht="18" x14ac:dyDescent="0.35">
      <c r="B66" s="31" t="s">
        <v>78</v>
      </c>
      <c r="C66" s="31" t="s">
        <v>79</v>
      </c>
      <c r="D66" s="31"/>
      <c r="E66" s="31"/>
      <c r="F66" s="31"/>
      <c r="G66" s="31"/>
      <c r="H66" s="31"/>
      <c r="I66" s="31"/>
      <c r="J66" s="31"/>
      <c r="L66" s="31"/>
      <c r="M66" s="31"/>
      <c r="N66" s="31"/>
      <c r="O66" s="31"/>
    </row>
    <row r="67" spans="2:15" ht="18" x14ac:dyDescent="0.35">
      <c r="B67" s="31" t="s">
        <v>80</v>
      </c>
      <c r="C67" s="31" t="s">
        <v>81</v>
      </c>
      <c r="D67" s="31"/>
      <c r="E67" s="31"/>
      <c r="F67" s="31"/>
      <c r="G67" s="31"/>
      <c r="H67" s="31"/>
      <c r="I67" s="31"/>
      <c r="J67" s="31"/>
      <c r="L67" s="31"/>
      <c r="M67" s="31"/>
      <c r="N67" s="31"/>
      <c r="O67" s="31"/>
    </row>
    <row r="68" spans="2:15" ht="18" x14ac:dyDescent="0.35">
      <c r="B68" s="31" t="s">
        <v>82</v>
      </c>
      <c r="C68" s="31"/>
      <c r="D68" s="31"/>
      <c r="E68" s="31"/>
      <c r="F68" s="31"/>
      <c r="G68" s="31"/>
      <c r="H68" s="31"/>
      <c r="I68" s="31"/>
      <c r="J68" s="31"/>
      <c r="L68" s="31"/>
      <c r="M68" s="31"/>
      <c r="N68" s="31"/>
      <c r="O68" s="31"/>
    </row>
    <row r="69" spans="2:15" ht="18" x14ac:dyDescent="0.35">
      <c r="B69" s="31" t="s">
        <v>83</v>
      </c>
      <c r="C69" s="31"/>
      <c r="D69" s="31"/>
      <c r="E69" s="31"/>
      <c r="F69" s="31"/>
      <c r="G69" s="31"/>
      <c r="H69" s="31"/>
      <c r="I69" s="31"/>
      <c r="J69" s="31"/>
      <c r="L69" s="31"/>
      <c r="M69" s="31"/>
      <c r="N69" s="31"/>
      <c r="O69" s="31"/>
    </row>
    <row r="70" spans="2:15" ht="18" x14ac:dyDescent="0.35">
      <c r="B70" s="31"/>
      <c r="C70" s="31"/>
      <c r="D70" s="31"/>
      <c r="E70" s="31"/>
      <c r="F70" s="31"/>
      <c r="G70" s="31"/>
      <c r="H70" s="31"/>
      <c r="I70" s="31"/>
      <c r="J70" s="31"/>
      <c r="L70" s="31"/>
      <c r="M70" s="31"/>
      <c r="N70" s="31"/>
      <c r="O70" s="31"/>
    </row>
    <row r="71" spans="2:15" ht="18" x14ac:dyDescent="0.35">
      <c r="B71" s="31" t="s">
        <v>84</v>
      </c>
      <c r="C71" s="31"/>
      <c r="D71" s="31"/>
      <c r="E71" s="31"/>
      <c r="F71" s="31"/>
      <c r="G71" s="31"/>
      <c r="H71" s="31"/>
      <c r="I71" s="31"/>
      <c r="J71" s="31"/>
      <c r="L71" s="31"/>
      <c r="M71" s="31"/>
      <c r="N71" s="31"/>
      <c r="O71" s="31"/>
    </row>
    <row r="72" spans="2:15" ht="18" x14ac:dyDescent="0.35">
      <c r="B72" s="31" t="s">
        <v>0</v>
      </c>
      <c r="C72" s="31" t="s">
        <v>85</v>
      </c>
      <c r="D72" s="31"/>
      <c r="E72" s="31"/>
      <c r="F72" s="31"/>
      <c r="G72" s="31"/>
      <c r="H72" s="31"/>
      <c r="I72" s="31"/>
      <c r="J72" s="31"/>
      <c r="L72" s="31"/>
      <c r="M72" s="31"/>
      <c r="N72" s="31"/>
      <c r="O72" s="31"/>
    </row>
    <row r="73" spans="2:15" ht="18" x14ac:dyDescent="0.35">
      <c r="B73" s="31" t="s">
        <v>86</v>
      </c>
      <c r="C73" s="31" t="s">
        <v>87</v>
      </c>
      <c r="D73" s="31"/>
      <c r="E73" s="31"/>
      <c r="F73" s="31"/>
      <c r="G73" s="31"/>
      <c r="H73" s="31"/>
      <c r="I73" s="31"/>
      <c r="J73" s="31"/>
      <c r="L73" s="31"/>
      <c r="M73" s="31"/>
      <c r="N73" s="31"/>
      <c r="O73" s="31"/>
    </row>
    <row r="74" spans="2:15" ht="18" x14ac:dyDescent="0.35">
      <c r="B74" s="31" t="s">
        <v>88</v>
      </c>
      <c r="C74" s="31" t="s">
        <v>89</v>
      </c>
      <c r="D74" s="31"/>
      <c r="E74" s="31"/>
      <c r="F74" s="31"/>
      <c r="G74" s="31"/>
      <c r="H74" s="31"/>
      <c r="I74" s="31"/>
      <c r="J74" s="31"/>
      <c r="L74" s="31"/>
      <c r="M74" s="31"/>
      <c r="N74" s="31"/>
      <c r="O74" s="31"/>
    </row>
    <row r="75" spans="2:15" ht="18" x14ac:dyDescent="0.35">
      <c r="B75" s="31" t="s">
        <v>90</v>
      </c>
      <c r="C75" s="31" t="s">
        <v>91</v>
      </c>
      <c r="D75" s="31"/>
      <c r="E75" s="31"/>
      <c r="F75" s="31"/>
      <c r="G75" s="31"/>
      <c r="H75" s="31"/>
      <c r="I75" s="31"/>
      <c r="J75" s="31"/>
      <c r="L75" s="31"/>
      <c r="M75" s="31"/>
      <c r="N75" s="31"/>
      <c r="O75" s="31"/>
    </row>
    <row r="76" spans="2:15" ht="18" x14ac:dyDescent="0.35">
      <c r="B76" s="31" t="s">
        <v>92</v>
      </c>
      <c r="C76" s="31" t="s">
        <v>93</v>
      </c>
      <c r="D76" s="31"/>
      <c r="E76" s="31"/>
      <c r="F76" s="31"/>
      <c r="G76" s="31"/>
      <c r="H76" s="31"/>
      <c r="I76" s="31"/>
      <c r="J76" s="31"/>
      <c r="L76" s="31"/>
      <c r="M76" s="31"/>
      <c r="N76" s="31"/>
      <c r="O76" s="31"/>
    </row>
    <row r="77" spans="2:15" ht="18" x14ac:dyDescent="0.35">
      <c r="B77" s="31" t="s">
        <v>94</v>
      </c>
      <c r="C77" s="31" t="s">
        <v>95</v>
      </c>
      <c r="D77" s="31"/>
      <c r="E77" s="31"/>
      <c r="F77" s="31"/>
      <c r="G77" s="31"/>
      <c r="H77" s="31"/>
      <c r="I77" s="31"/>
      <c r="J77" s="31"/>
      <c r="L77" s="31"/>
      <c r="M77" s="31"/>
      <c r="N77" s="31"/>
      <c r="O77" s="31"/>
    </row>
    <row r="78" spans="2:15" ht="18" x14ac:dyDescent="0.35">
      <c r="B78" s="31" t="s">
        <v>96</v>
      </c>
      <c r="C78" s="31" t="s">
        <v>97</v>
      </c>
      <c r="D78" s="31"/>
      <c r="E78" s="31"/>
      <c r="F78" s="31"/>
      <c r="G78" s="31"/>
      <c r="H78" s="31"/>
      <c r="I78" s="31"/>
      <c r="J78" s="31"/>
      <c r="L78" s="31"/>
      <c r="M78" s="31"/>
      <c r="N78" s="31"/>
      <c r="O78" s="31"/>
    </row>
    <row r="79" spans="2:15" ht="18" x14ac:dyDescent="0.35">
      <c r="B79" s="31" t="s">
        <v>98</v>
      </c>
      <c r="C79" s="31" t="s">
        <v>99</v>
      </c>
      <c r="D79" s="31"/>
      <c r="E79" s="31"/>
      <c r="F79" s="31"/>
      <c r="G79" s="31"/>
      <c r="H79" s="31"/>
      <c r="I79" s="31"/>
      <c r="J79" s="31"/>
      <c r="L79" s="31"/>
      <c r="M79" s="31"/>
      <c r="N79" s="31"/>
      <c r="O79" s="31"/>
    </row>
    <row r="80" spans="2:15" ht="18" x14ac:dyDescent="0.35">
      <c r="B80" s="31" t="s">
        <v>100</v>
      </c>
      <c r="C80" s="31" t="s">
        <v>101</v>
      </c>
      <c r="D80" s="31"/>
      <c r="E80" s="31"/>
      <c r="F80" s="31"/>
      <c r="G80" s="31"/>
      <c r="H80" s="31"/>
      <c r="I80" s="31"/>
      <c r="J80" s="31"/>
      <c r="L80" s="31"/>
      <c r="M80" s="31"/>
      <c r="N80" s="31"/>
      <c r="O80" s="31"/>
    </row>
    <row r="81" spans="2:15" ht="18" x14ac:dyDescent="0.35">
      <c r="B81" s="31" t="s">
        <v>102</v>
      </c>
      <c r="C81" s="31" t="s">
        <v>103</v>
      </c>
      <c r="D81" s="31"/>
      <c r="E81" s="31"/>
      <c r="F81" s="31"/>
      <c r="G81" s="31"/>
      <c r="H81" s="31"/>
      <c r="I81" s="31"/>
      <c r="J81" s="31"/>
      <c r="L81" s="31"/>
      <c r="M81" s="31"/>
      <c r="N81" s="31"/>
      <c r="O81" s="31"/>
    </row>
    <row r="82" spans="2:15" ht="18" x14ac:dyDescent="0.35">
      <c r="B82" s="31" t="s">
        <v>104</v>
      </c>
      <c r="C82" s="31" t="s">
        <v>105</v>
      </c>
      <c r="D82" s="31"/>
      <c r="E82" s="31"/>
      <c r="F82" s="31"/>
      <c r="G82" s="31"/>
      <c r="H82" s="31"/>
      <c r="I82" s="31"/>
      <c r="J82" s="31"/>
      <c r="L82" s="31"/>
      <c r="M82" s="31"/>
      <c r="N82" s="31"/>
      <c r="O82" s="31"/>
    </row>
    <row r="83" spans="2:15" ht="18" x14ac:dyDescent="0.35">
      <c r="B83" s="31" t="s">
        <v>106</v>
      </c>
      <c r="C83" s="31" t="s">
        <v>107</v>
      </c>
      <c r="D83" s="31"/>
      <c r="E83" s="31"/>
      <c r="F83" s="31"/>
      <c r="G83" s="31"/>
      <c r="H83" s="31"/>
      <c r="I83" s="31"/>
      <c r="J83" s="31"/>
      <c r="L83" s="31"/>
      <c r="M83" s="31"/>
      <c r="N83" s="31"/>
      <c r="O83" s="31"/>
    </row>
    <row r="84" spans="2:15" ht="18" x14ac:dyDescent="0.35">
      <c r="B84" s="31" t="s">
        <v>108</v>
      </c>
      <c r="C84" s="31" t="s">
        <v>109</v>
      </c>
      <c r="D84" s="31"/>
      <c r="E84" s="31"/>
      <c r="F84" s="31"/>
      <c r="G84" s="31"/>
      <c r="H84" s="31"/>
      <c r="I84" s="31"/>
      <c r="J84" s="31"/>
      <c r="L84" s="31"/>
      <c r="M84" s="31"/>
      <c r="N84" s="31"/>
      <c r="O84" s="31"/>
    </row>
    <row r="85" spans="2:15" ht="18" x14ac:dyDescent="0.35">
      <c r="B85" s="31" t="s">
        <v>110</v>
      </c>
      <c r="C85" s="31" t="s">
        <v>111</v>
      </c>
      <c r="D85" s="31"/>
      <c r="E85" s="31"/>
      <c r="F85" s="31"/>
      <c r="G85" s="31"/>
      <c r="H85" s="31"/>
      <c r="I85" s="31"/>
      <c r="J85" s="31"/>
      <c r="L85" s="31"/>
      <c r="M85" s="31"/>
      <c r="N85" s="31"/>
      <c r="O85" s="31"/>
    </row>
    <row r="86" spans="2:15" ht="18" x14ac:dyDescent="0.35">
      <c r="B86" s="31" t="s">
        <v>112</v>
      </c>
      <c r="C86" s="31" t="s">
        <v>113</v>
      </c>
      <c r="D86" s="31"/>
      <c r="E86" s="31"/>
      <c r="F86" s="31"/>
      <c r="G86" s="31"/>
      <c r="H86" s="31"/>
      <c r="I86" s="31"/>
      <c r="J86" s="31"/>
      <c r="L86" s="31"/>
      <c r="M86" s="31"/>
      <c r="N86" s="31"/>
      <c r="O86" s="31"/>
    </row>
    <row r="87" spans="2:15" ht="18" x14ac:dyDescent="0.35">
      <c r="B87" s="31" t="s">
        <v>114</v>
      </c>
      <c r="C87" s="31" t="s">
        <v>115</v>
      </c>
      <c r="D87" s="31"/>
      <c r="E87" s="31"/>
      <c r="F87" s="31"/>
      <c r="G87" s="31"/>
      <c r="H87" s="31"/>
      <c r="I87" s="31"/>
      <c r="J87" s="31"/>
      <c r="L87" s="31"/>
      <c r="M87" s="31"/>
      <c r="N87" s="31"/>
      <c r="O87" s="31"/>
    </row>
    <row r="88" spans="2:15" ht="18" x14ac:dyDescent="0.35">
      <c r="B88" s="31" t="s">
        <v>116</v>
      </c>
      <c r="C88" s="31" t="s">
        <v>139</v>
      </c>
      <c r="D88" s="31"/>
      <c r="E88" s="31"/>
      <c r="F88" s="31"/>
      <c r="G88" s="31"/>
      <c r="H88" s="31"/>
      <c r="I88" s="31"/>
      <c r="J88" s="31"/>
      <c r="L88" s="31"/>
      <c r="M88" s="31"/>
      <c r="N88" s="31"/>
      <c r="O88" s="31"/>
    </row>
  </sheetData>
  <mergeCells count="15">
    <mergeCell ref="P1:P2"/>
    <mergeCell ref="Q1:Q2"/>
    <mergeCell ref="B48:I48"/>
    <mergeCell ref="I1:I2"/>
    <mergeCell ref="J1:J2"/>
    <mergeCell ref="K1:K2"/>
    <mergeCell ref="L1:L2"/>
    <mergeCell ref="M1:M2"/>
    <mergeCell ref="N1:O1"/>
    <mergeCell ref="B1:B2"/>
    <mergeCell ref="C1:C2"/>
    <mergeCell ref="D1:E1"/>
    <mergeCell ref="F1:F2"/>
    <mergeCell ref="G1:G2"/>
    <mergeCell ref="H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3E4A2-19EC-4D0B-B3E5-64911AE38BE6}">
  <dimension ref="B1:X87"/>
  <sheetViews>
    <sheetView topLeftCell="A22" zoomScale="70" zoomScaleNormal="70" workbookViewId="0">
      <selection activeCell="T36" sqref="T36"/>
    </sheetView>
  </sheetViews>
  <sheetFormatPr defaultRowHeight="18" x14ac:dyDescent="0.35"/>
  <cols>
    <col min="1" max="1" width="3.7109375" style="31" customWidth="1"/>
    <col min="2" max="2" width="30" style="31" customWidth="1"/>
    <col min="3" max="3" width="6" style="31" customWidth="1"/>
    <col min="4" max="9" width="9.140625" style="31"/>
    <col min="10" max="10" width="8.140625" style="31" customWidth="1"/>
    <col min="11" max="16" width="9.140625" style="31"/>
    <col min="17" max="17" width="9.28515625" style="31" customWidth="1"/>
    <col min="18" max="16384" width="9.140625" style="31"/>
  </cols>
  <sheetData>
    <row r="1" spans="2:17" ht="18" customHeight="1" x14ac:dyDescent="0.35">
      <c r="B1" s="82" t="s">
        <v>117</v>
      </c>
      <c r="C1" s="84" t="s">
        <v>0</v>
      </c>
      <c r="D1" s="81" t="s">
        <v>1</v>
      </c>
      <c r="E1" s="81"/>
      <c r="F1" s="81" t="s">
        <v>2</v>
      </c>
      <c r="G1" s="81" t="s">
        <v>3</v>
      </c>
      <c r="H1" s="87" t="s">
        <v>4</v>
      </c>
      <c r="I1" s="75" t="s">
        <v>5</v>
      </c>
      <c r="J1" s="92" t="s">
        <v>6</v>
      </c>
      <c r="K1" s="79" t="s">
        <v>7</v>
      </c>
      <c r="L1" s="81" t="s">
        <v>8</v>
      </c>
      <c r="M1" s="81" t="s">
        <v>9</v>
      </c>
      <c r="N1" s="81" t="s">
        <v>10</v>
      </c>
      <c r="O1" s="81"/>
      <c r="P1" s="68" t="s">
        <v>11</v>
      </c>
      <c r="Q1" s="70" t="s">
        <v>12</v>
      </c>
    </row>
    <row r="2" spans="2:17" ht="18.75" thickBot="1" x14ac:dyDescent="0.4">
      <c r="B2" s="83"/>
      <c r="C2" s="85"/>
      <c r="D2" s="58" t="s">
        <v>13</v>
      </c>
      <c r="E2" s="58" t="s">
        <v>14</v>
      </c>
      <c r="F2" s="86"/>
      <c r="G2" s="86"/>
      <c r="H2" s="88"/>
      <c r="I2" s="76"/>
      <c r="J2" s="93"/>
      <c r="K2" s="80"/>
      <c r="L2" s="86"/>
      <c r="M2" s="86"/>
      <c r="N2" s="58" t="s">
        <v>15</v>
      </c>
      <c r="O2" s="58" t="s">
        <v>16</v>
      </c>
      <c r="P2" s="69"/>
      <c r="Q2" s="71"/>
    </row>
    <row r="3" spans="2:17" x14ac:dyDescent="0.35">
      <c r="B3" s="32" t="s">
        <v>59</v>
      </c>
      <c r="C3" s="33">
        <v>0</v>
      </c>
      <c r="D3" s="34"/>
      <c r="E3" s="34"/>
      <c r="F3" s="35"/>
      <c r="G3" s="34"/>
      <c r="H3" s="36">
        <f>F3</f>
        <v>0</v>
      </c>
      <c r="I3" s="37"/>
      <c r="J3" s="38">
        <f>15*60</f>
        <v>900</v>
      </c>
      <c r="K3" s="39"/>
      <c r="L3" s="39"/>
      <c r="M3" s="39"/>
      <c r="N3" s="39"/>
      <c r="O3" s="39"/>
      <c r="P3" s="60">
        <f>J3</f>
        <v>900</v>
      </c>
      <c r="Q3" s="66">
        <f>P3</f>
        <v>900</v>
      </c>
    </row>
    <row r="4" spans="2:17" x14ac:dyDescent="0.35">
      <c r="B4" s="42" t="s">
        <v>118</v>
      </c>
      <c r="C4" s="43">
        <v>7</v>
      </c>
      <c r="D4" s="40">
        <v>1</v>
      </c>
      <c r="E4" s="40">
        <v>2</v>
      </c>
      <c r="F4" s="35">
        <v>3</v>
      </c>
      <c r="G4" s="40">
        <v>4</v>
      </c>
      <c r="H4" s="63">
        <f>D4+E4+F4-G4</f>
        <v>2</v>
      </c>
      <c r="I4" s="45">
        <f>H4/C4</f>
        <v>0.2857142857142857</v>
      </c>
      <c r="J4" s="46">
        <v>480</v>
      </c>
      <c r="K4" s="40">
        <v>1</v>
      </c>
      <c r="L4" s="40">
        <v>2</v>
      </c>
      <c r="M4" s="40">
        <v>3</v>
      </c>
      <c r="N4" s="40">
        <v>4</v>
      </c>
      <c r="O4" s="40">
        <v>5</v>
      </c>
      <c r="P4" s="60"/>
      <c r="Q4" s="67">
        <f>K4+L4+M4+N4+O4</f>
        <v>15</v>
      </c>
    </row>
    <row r="5" spans="2:17" x14ac:dyDescent="0.35">
      <c r="B5" s="32" t="s">
        <v>57</v>
      </c>
      <c r="C5" s="33">
        <v>0</v>
      </c>
      <c r="D5" s="39"/>
      <c r="E5" s="39"/>
      <c r="F5" s="35">
        <v>5</v>
      </c>
      <c r="G5" s="39"/>
      <c r="H5" s="47">
        <f>F5</f>
        <v>5</v>
      </c>
      <c r="I5" s="45"/>
      <c r="J5" s="46">
        <v>60</v>
      </c>
      <c r="K5" s="39"/>
      <c r="L5" s="39"/>
      <c r="M5" s="39"/>
      <c r="N5" s="39"/>
      <c r="O5" s="39"/>
      <c r="P5" s="60">
        <f>J5</f>
        <v>60</v>
      </c>
      <c r="Q5" s="66">
        <f>P5</f>
        <v>60</v>
      </c>
    </row>
    <row r="6" spans="2:17" x14ac:dyDescent="0.35">
      <c r="B6" s="42" t="s">
        <v>119</v>
      </c>
      <c r="C6" s="43">
        <v>4</v>
      </c>
      <c r="D6" s="40"/>
      <c r="E6" s="40"/>
      <c r="F6" s="35"/>
      <c r="G6" s="40"/>
      <c r="H6" s="64">
        <f>D6+E6+F6-G6</f>
        <v>0</v>
      </c>
      <c r="I6" s="45">
        <f t="shared" ref="I6:I44" si="0">H6/C6</f>
        <v>0</v>
      </c>
      <c r="J6" s="46">
        <v>300</v>
      </c>
      <c r="K6" s="40"/>
      <c r="L6" s="40"/>
      <c r="M6" s="40"/>
      <c r="N6" s="40"/>
      <c r="O6" s="40"/>
      <c r="P6" s="60"/>
      <c r="Q6" s="41">
        <f t="shared" ref="Q6:Q44" si="1">K6+L6+M6+N6+O6</f>
        <v>0</v>
      </c>
    </row>
    <row r="7" spans="2:17" x14ac:dyDescent="0.35">
      <c r="B7" s="32" t="s">
        <v>55</v>
      </c>
      <c r="C7" s="33">
        <v>0</v>
      </c>
      <c r="D7" s="39"/>
      <c r="E7" s="39"/>
      <c r="F7" s="35"/>
      <c r="G7" s="39"/>
      <c r="H7" s="47">
        <f>F7</f>
        <v>0</v>
      </c>
      <c r="I7" s="45"/>
      <c r="J7" s="46">
        <v>60</v>
      </c>
      <c r="K7" s="39"/>
      <c r="L7" s="39"/>
      <c r="M7" s="39"/>
      <c r="N7" s="39"/>
      <c r="O7" s="39"/>
      <c r="P7" s="60">
        <f>J7</f>
        <v>60</v>
      </c>
      <c r="Q7" s="66">
        <f>P7</f>
        <v>60</v>
      </c>
    </row>
    <row r="8" spans="2:17" x14ac:dyDescent="0.35">
      <c r="B8" s="42" t="s">
        <v>120</v>
      </c>
      <c r="C8" s="43">
        <v>3</v>
      </c>
      <c r="D8" s="40"/>
      <c r="E8" s="40"/>
      <c r="F8" s="35"/>
      <c r="G8" s="40"/>
      <c r="H8" s="64">
        <f>D8+E8+F8-G8</f>
        <v>0</v>
      </c>
      <c r="I8" s="45">
        <f t="shared" si="0"/>
        <v>0</v>
      </c>
      <c r="J8" s="46">
        <v>180</v>
      </c>
      <c r="K8" s="40"/>
      <c r="L8" s="40"/>
      <c r="M8" s="40"/>
      <c r="N8" s="40"/>
      <c r="O8" s="40"/>
      <c r="P8" s="60"/>
      <c r="Q8" s="41">
        <f t="shared" si="1"/>
        <v>0</v>
      </c>
    </row>
    <row r="9" spans="2:17" x14ac:dyDescent="0.35">
      <c r="B9" s="32" t="s">
        <v>53</v>
      </c>
      <c r="C9" s="33">
        <v>0</v>
      </c>
      <c r="D9" s="39"/>
      <c r="E9" s="39"/>
      <c r="F9" s="35"/>
      <c r="G9" s="39"/>
      <c r="H9" s="47">
        <f>F9</f>
        <v>0</v>
      </c>
      <c r="I9" s="45"/>
      <c r="J9" s="46">
        <v>60</v>
      </c>
      <c r="K9" s="39"/>
      <c r="L9" s="39"/>
      <c r="M9" s="39"/>
      <c r="N9" s="39"/>
      <c r="O9" s="39"/>
      <c r="P9" s="60">
        <f>J9</f>
        <v>60</v>
      </c>
      <c r="Q9" s="66">
        <f>P9</f>
        <v>60</v>
      </c>
    </row>
    <row r="10" spans="2:17" x14ac:dyDescent="0.35">
      <c r="B10" s="42" t="s">
        <v>121</v>
      </c>
      <c r="C10" s="43">
        <v>5</v>
      </c>
      <c r="D10" s="40"/>
      <c r="E10" s="40"/>
      <c r="F10" s="35"/>
      <c r="G10" s="40"/>
      <c r="H10" s="64">
        <f>D10+E10+F10-G10</f>
        <v>0</v>
      </c>
      <c r="I10" s="45">
        <f t="shared" si="0"/>
        <v>0</v>
      </c>
      <c r="J10" s="46">
        <v>300</v>
      </c>
      <c r="K10" s="40"/>
      <c r="L10" s="40"/>
      <c r="M10" s="40"/>
      <c r="N10" s="40"/>
      <c r="O10" s="40"/>
      <c r="P10" s="60"/>
      <c r="Q10" s="41">
        <f t="shared" si="1"/>
        <v>0</v>
      </c>
    </row>
    <row r="11" spans="2:17" x14ac:dyDescent="0.35">
      <c r="B11" s="32" t="s">
        <v>51</v>
      </c>
      <c r="C11" s="33">
        <v>0</v>
      </c>
      <c r="D11" s="39"/>
      <c r="E11" s="39"/>
      <c r="F11" s="35"/>
      <c r="G11" s="39"/>
      <c r="H11" s="47">
        <f>F11</f>
        <v>0</v>
      </c>
      <c r="I11" s="45"/>
      <c r="J11" s="46">
        <v>60</v>
      </c>
      <c r="K11" s="39"/>
      <c r="L11" s="39"/>
      <c r="M11" s="39"/>
      <c r="N11" s="39"/>
      <c r="O11" s="39"/>
      <c r="P11" s="60">
        <f>J11</f>
        <v>60</v>
      </c>
      <c r="Q11" s="66">
        <f>P11</f>
        <v>60</v>
      </c>
    </row>
    <row r="12" spans="2:17" x14ac:dyDescent="0.35">
      <c r="B12" s="42" t="s">
        <v>122</v>
      </c>
      <c r="C12" s="43">
        <v>2</v>
      </c>
      <c r="D12" s="40"/>
      <c r="E12" s="40"/>
      <c r="F12" s="35"/>
      <c r="G12" s="40"/>
      <c r="H12" s="63">
        <f>D12+E12+F12-G12</f>
        <v>0</v>
      </c>
      <c r="I12" s="45">
        <f t="shared" si="0"/>
        <v>0</v>
      </c>
      <c r="J12" s="46">
        <v>120</v>
      </c>
      <c r="K12" s="40"/>
      <c r="L12" s="40"/>
      <c r="M12" s="40"/>
      <c r="N12" s="40"/>
      <c r="O12" s="40"/>
      <c r="P12" s="60"/>
      <c r="Q12" s="41">
        <f t="shared" si="1"/>
        <v>0</v>
      </c>
    </row>
    <row r="13" spans="2:17" x14ac:dyDescent="0.35">
      <c r="B13" s="32" t="s">
        <v>49</v>
      </c>
      <c r="C13" s="33">
        <v>0</v>
      </c>
      <c r="D13" s="39"/>
      <c r="E13" s="39"/>
      <c r="F13" s="35"/>
      <c r="G13" s="39"/>
      <c r="H13" s="44">
        <f>F13</f>
        <v>0</v>
      </c>
      <c r="I13" s="45"/>
      <c r="J13" s="46">
        <v>60</v>
      </c>
      <c r="K13" s="39"/>
      <c r="L13" s="39"/>
      <c r="M13" s="39"/>
      <c r="N13" s="39"/>
      <c r="O13" s="39"/>
      <c r="P13" s="60">
        <f>J13</f>
        <v>60</v>
      </c>
      <c r="Q13" s="66">
        <f>P13</f>
        <v>60</v>
      </c>
    </row>
    <row r="14" spans="2:17" x14ac:dyDescent="0.35">
      <c r="B14" s="42" t="s">
        <v>123</v>
      </c>
      <c r="C14" s="43">
        <v>13</v>
      </c>
      <c r="D14" s="40"/>
      <c r="E14" s="40"/>
      <c r="F14" s="35"/>
      <c r="G14" s="40"/>
      <c r="H14" s="63">
        <f>D14+E14+F14-G14</f>
        <v>0</v>
      </c>
      <c r="I14" s="45">
        <f t="shared" si="0"/>
        <v>0</v>
      </c>
      <c r="J14" s="46">
        <v>720</v>
      </c>
      <c r="K14" s="40"/>
      <c r="L14" s="40"/>
      <c r="M14" s="40"/>
      <c r="N14" s="40"/>
      <c r="O14" s="40"/>
      <c r="P14" s="60"/>
      <c r="Q14" s="41">
        <f t="shared" si="1"/>
        <v>0</v>
      </c>
    </row>
    <row r="15" spans="2:17" x14ac:dyDescent="0.35">
      <c r="B15" s="32" t="s">
        <v>47</v>
      </c>
      <c r="C15" s="33">
        <v>0</v>
      </c>
      <c r="D15" s="39"/>
      <c r="E15" s="39"/>
      <c r="F15" s="35"/>
      <c r="G15" s="39"/>
      <c r="H15" s="44">
        <f>F15</f>
        <v>0</v>
      </c>
      <c r="I15" s="45"/>
      <c r="J15" s="46">
        <v>60</v>
      </c>
      <c r="K15" s="39"/>
      <c r="L15" s="39"/>
      <c r="M15" s="39"/>
      <c r="N15" s="39"/>
      <c r="O15" s="39"/>
      <c r="P15" s="60">
        <f>J15</f>
        <v>60</v>
      </c>
      <c r="Q15" s="66">
        <f>P15</f>
        <v>60</v>
      </c>
    </row>
    <row r="16" spans="2:17" x14ac:dyDescent="0.35">
      <c r="B16" s="42" t="s">
        <v>124</v>
      </c>
      <c r="C16" s="43">
        <v>4</v>
      </c>
      <c r="D16" s="40"/>
      <c r="E16" s="40"/>
      <c r="F16" s="35"/>
      <c r="G16" s="40"/>
      <c r="H16" s="63">
        <f>D16+E16+F16-G16</f>
        <v>0</v>
      </c>
      <c r="I16" s="45">
        <f t="shared" si="0"/>
        <v>0</v>
      </c>
      <c r="J16" s="46">
        <v>180</v>
      </c>
      <c r="K16" s="40"/>
      <c r="L16" s="40"/>
      <c r="M16" s="40"/>
      <c r="N16" s="40"/>
      <c r="O16" s="40"/>
      <c r="P16" s="60"/>
      <c r="Q16" s="41">
        <f t="shared" si="1"/>
        <v>0</v>
      </c>
    </row>
    <row r="17" spans="2:17" x14ac:dyDescent="0.35">
      <c r="B17" s="32" t="s">
        <v>45</v>
      </c>
      <c r="C17" s="33">
        <v>0</v>
      </c>
      <c r="D17" s="39"/>
      <c r="E17" s="39"/>
      <c r="F17" s="35"/>
      <c r="G17" s="39"/>
      <c r="H17" s="44">
        <f>F17</f>
        <v>0</v>
      </c>
      <c r="I17" s="45"/>
      <c r="J17" s="46">
        <v>60</v>
      </c>
      <c r="K17" s="39"/>
      <c r="L17" s="39"/>
      <c r="M17" s="39"/>
      <c r="N17" s="39"/>
      <c r="O17" s="39"/>
      <c r="P17" s="60">
        <f>J17</f>
        <v>60</v>
      </c>
      <c r="Q17" s="66">
        <f>P17</f>
        <v>60</v>
      </c>
    </row>
    <row r="18" spans="2:17" x14ac:dyDescent="0.35">
      <c r="B18" s="42" t="s">
        <v>125</v>
      </c>
      <c r="C18" s="43">
        <v>2</v>
      </c>
      <c r="D18" s="40"/>
      <c r="E18" s="40"/>
      <c r="F18" s="35"/>
      <c r="G18" s="40"/>
      <c r="H18" s="63">
        <f>D18+E18+F18-G18</f>
        <v>0</v>
      </c>
      <c r="I18" s="45">
        <f t="shared" si="0"/>
        <v>0</v>
      </c>
      <c r="J18" s="46">
        <v>120</v>
      </c>
      <c r="K18" s="40"/>
      <c r="L18" s="40"/>
      <c r="M18" s="40"/>
      <c r="N18" s="40"/>
      <c r="O18" s="40"/>
      <c r="P18" s="60"/>
      <c r="Q18" s="41">
        <f t="shared" si="1"/>
        <v>0</v>
      </c>
    </row>
    <row r="19" spans="2:17" x14ac:dyDescent="0.35">
      <c r="B19" s="32" t="s">
        <v>43</v>
      </c>
      <c r="C19" s="33">
        <v>0</v>
      </c>
      <c r="D19" s="39"/>
      <c r="E19" s="39"/>
      <c r="F19" s="35"/>
      <c r="G19" s="39"/>
      <c r="H19" s="44">
        <f>F19</f>
        <v>0</v>
      </c>
      <c r="I19" s="45"/>
      <c r="J19" s="46">
        <v>60</v>
      </c>
      <c r="K19" s="39"/>
      <c r="L19" s="39"/>
      <c r="M19" s="39"/>
      <c r="N19" s="39"/>
      <c r="O19" s="39"/>
      <c r="P19" s="60">
        <f>J19</f>
        <v>60</v>
      </c>
      <c r="Q19" s="66">
        <f>P19</f>
        <v>60</v>
      </c>
    </row>
    <row r="20" spans="2:17" x14ac:dyDescent="0.35">
      <c r="B20" s="42" t="s">
        <v>126</v>
      </c>
      <c r="C20" s="43">
        <v>3</v>
      </c>
      <c r="D20" s="40"/>
      <c r="E20" s="40"/>
      <c r="F20" s="35"/>
      <c r="G20" s="40"/>
      <c r="H20" s="63">
        <f>D20+E20+F20-G20</f>
        <v>0</v>
      </c>
      <c r="I20" s="45">
        <f t="shared" si="0"/>
        <v>0</v>
      </c>
      <c r="J20" s="46">
        <v>120</v>
      </c>
      <c r="K20" s="40"/>
      <c r="L20" s="40"/>
      <c r="M20" s="40"/>
      <c r="N20" s="40"/>
      <c r="O20" s="40"/>
      <c r="P20" s="60"/>
      <c r="Q20" s="41">
        <f t="shared" si="1"/>
        <v>0</v>
      </c>
    </row>
    <row r="21" spans="2:17" x14ac:dyDescent="0.35">
      <c r="B21" s="32" t="s">
        <v>41</v>
      </c>
      <c r="C21" s="33">
        <v>0</v>
      </c>
      <c r="D21" s="39"/>
      <c r="E21" s="39"/>
      <c r="F21" s="35"/>
      <c r="G21" s="39"/>
      <c r="H21" s="44">
        <f>F21</f>
        <v>0</v>
      </c>
      <c r="I21" s="45"/>
      <c r="J21" s="46">
        <v>60</v>
      </c>
      <c r="K21" s="39"/>
      <c r="L21" s="39"/>
      <c r="M21" s="39"/>
      <c r="N21" s="39"/>
      <c r="O21" s="39"/>
      <c r="P21" s="60">
        <f>J21</f>
        <v>60</v>
      </c>
      <c r="Q21" s="66">
        <f>P21</f>
        <v>60</v>
      </c>
    </row>
    <row r="22" spans="2:17" x14ac:dyDescent="0.35">
      <c r="B22" s="42" t="s">
        <v>127</v>
      </c>
      <c r="C22" s="43">
        <v>5</v>
      </c>
      <c r="D22" s="40"/>
      <c r="E22" s="40"/>
      <c r="F22" s="35"/>
      <c r="G22" s="40"/>
      <c r="H22" s="63">
        <f>D22+E22+F22-G22</f>
        <v>0</v>
      </c>
      <c r="I22" s="45">
        <f t="shared" si="0"/>
        <v>0</v>
      </c>
      <c r="J22" s="46">
        <v>420</v>
      </c>
      <c r="K22" s="40"/>
      <c r="L22" s="40"/>
      <c r="M22" s="40"/>
      <c r="N22" s="40"/>
      <c r="O22" s="40"/>
      <c r="P22" s="60"/>
      <c r="Q22" s="41">
        <f t="shared" si="1"/>
        <v>0</v>
      </c>
    </row>
    <row r="23" spans="2:17" x14ac:dyDescent="0.35">
      <c r="B23" s="32" t="s">
        <v>39</v>
      </c>
      <c r="C23" s="33">
        <v>0</v>
      </c>
      <c r="D23" s="39"/>
      <c r="E23" s="39"/>
      <c r="F23" s="35"/>
      <c r="G23" s="39"/>
      <c r="H23" s="44">
        <f>F23</f>
        <v>0</v>
      </c>
      <c r="I23" s="45"/>
      <c r="J23" s="46">
        <v>60</v>
      </c>
      <c r="K23" s="39"/>
      <c r="L23" s="39"/>
      <c r="M23" s="39"/>
      <c r="N23" s="39"/>
      <c r="O23" s="39"/>
      <c r="P23" s="60">
        <f>J23</f>
        <v>60</v>
      </c>
      <c r="Q23" s="66">
        <f>P23</f>
        <v>60</v>
      </c>
    </row>
    <row r="24" spans="2:17" x14ac:dyDescent="0.35">
      <c r="B24" s="42" t="s">
        <v>128</v>
      </c>
      <c r="C24" s="43">
        <v>15</v>
      </c>
      <c r="D24" s="35"/>
      <c r="E24" s="35"/>
      <c r="F24" s="35"/>
      <c r="G24" s="40"/>
      <c r="H24" s="63">
        <f>D24+E24+F24-G24</f>
        <v>0</v>
      </c>
      <c r="I24" s="45">
        <f t="shared" si="0"/>
        <v>0</v>
      </c>
      <c r="J24" s="46">
        <v>600</v>
      </c>
      <c r="K24" s="40"/>
      <c r="L24" s="40"/>
      <c r="M24" s="40"/>
      <c r="N24" s="40"/>
      <c r="O24" s="40"/>
      <c r="P24" s="60"/>
      <c r="Q24" s="41">
        <f t="shared" si="1"/>
        <v>0</v>
      </c>
    </row>
    <row r="25" spans="2:17" x14ac:dyDescent="0.35">
      <c r="B25" s="32" t="s">
        <v>37</v>
      </c>
      <c r="C25" s="33">
        <v>0</v>
      </c>
      <c r="D25" s="39"/>
      <c r="E25" s="39"/>
      <c r="F25" s="35"/>
      <c r="G25" s="39"/>
      <c r="H25" s="44">
        <f>F25</f>
        <v>0</v>
      </c>
      <c r="I25" s="45"/>
      <c r="J25" s="46">
        <v>60</v>
      </c>
      <c r="K25" s="39"/>
      <c r="L25" s="39"/>
      <c r="M25" s="39"/>
      <c r="N25" s="39"/>
      <c r="O25" s="39"/>
      <c r="P25" s="60">
        <f>J25</f>
        <v>60</v>
      </c>
      <c r="Q25" s="66">
        <f>P25</f>
        <v>60</v>
      </c>
    </row>
    <row r="26" spans="2:17" x14ac:dyDescent="0.35">
      <c r="B26" s="42" t="s">
        <v>129</v>
      </c>
      <c r="C26" s="43">
        <v>11</v>
      </c>
      <c r="D26" s="40"/>
      <c r="E26" s="40"/>
      <c r="F26" s="35"/>
      <c r="G26" s="40"/>
      <c r="H26" s="63">
        <f>D26+E26+F26-G26</f>
        <v>0</v>
      </c>
      <c r="I26" s="45">
        <f t="shared" si="0"/>
        <v>0</v>
      </c>
      <c r="J26" s="46">
        <v>480</v>
      </c>
      <c r="K26" s="40"/>
      <c r="L26" s="40"/>
      <c r="M26" s="40"/>
      <c r="N26" s="40"/>
      <c r="O26" s="40"/>
      <c r="P26" s="60"/>
      <c r="Q26" s="41">
        <f t="shared" si="1"/>
        <v>0</v>
      </c>
    </row>
    <row r="27" spans="2:17" x14ac:dyDescent="0.35">
      <c r="B27" s="32" t="s">
        <v>35</v>
      </c>
      <c r="C27" s="33">
        <v>0</v>
      </c>
      <c r="D27" s="39"/>
      <c r="E27" s="39"/>
      <c r="F27" s="35"/>
      <c r="G27" s="39"/>
      <c r="H27" s="44">
        <f>F27</f>
        <v>0</v>
      </c>
      <c r="I27" s="45"/>
      <c r="J27" s="46">
        <v>60</v>
      </c>
      <c r="K27" s="39"/>
      <c r="L27" s="39"/>
      <c r="M27" s="39"/>
      <c r="N27" s="39"/>
      <c r="O27" s="39"/>
      <c r="P27" s="60">
        <f>J27</f>
        <v>60</v>
      </c>
      <c r="Q27" s="66">
        <f>P27</f>
        <v>60</v>
      </c>
    </row>
    <row r="28" spans="2:17" x14ac:dyDescent="0.35">
      <c r="B28" s="42" t="s">
        <v>130</v>
      </c>
      <c r="C28" s="43">
        <v>7</v>
      </c>
      <c r="D28" s="40"/>
      <c r="E28" s="40"/>
      <c r="F28" s="35"/>
      <c r="G28" s="35"/>
      <c r="H28" s="63">
        <f>D28+E28+F28-G28</f>
        <v>0</v>
      </c>
      <c r="I28" s="45">
        <f t="shared" si="0"/>
        <v>0</v>
      </c>
      <c r="J28" s="46">
        <v>360</v>
      </c>
      <c r="K28" s="40"/>
      <c r="L28" s="40"/>
      <c r="M28" s="40"/>
      <c r="N28" s="40"/>
      <c r="O28" s="40"/>
      <c r="P28" s="60"/>
      <c r="Q28" s="41">
        <f t="shared" si="1"/>
        <v>0</v>
      </c>
    </row>
    <row r="29" spans="2:17" x14ac:dyDescent="0.35">
      <c r="B29" s="32" t="s">
        <v>33</v>
      </c>
      <c r="C29" s="33">
        <v>0</v>
      </c>
      <c r="D29" s="39"/>
      <c r="E29" s="39"/>
      <c r="F29" s="35"/>
      <c r="G29" s="39"/>
      <c r="H29" s="44">
        <f>F29</f>
        <v>0</v>
      </c>
      <c r="I29" s="45"/>
      <c r="J29" s="46">
        <v>60</v>
      </c>
      <c r="K29" s="39"/>
      <c r="L29" s="39"/>
      <c r="M29" s="39"/>
      <c r="N29" s="39"/>
      <c r="O29" s="39"/>
      <c r="P29" s="60">
        <f>J29</f>
        <v>60</v>
      </c>
      <c r="Q29" s="66">
        <f>P29</f>
        <v>60</v>
      </c>
    </row>
    <row r="30" spans="2:17" x14ac:dyDescent="0.35">
      <c r="B30" s="42" t="s">
        <v>131</v>
      </c>
      <c r="C30" s="43">
        <v>8</v>
      </c>
      <c r="D30" s="40"/>
      <c r="E30" s="40"/>
      <c r="F30" s="35"/>
      <c r="G30" s="40"/>
      <c r="H30" s="63">
        <f>D30+E30+F30-G30</f>
        <v>0</v>
      </c>
      <c r="I30" s="45">
        <f t="shared" si="0"/>
        <v>0</v>
      </c>
      <c r="J30" s="46">
        <v>360</v>
      </c>
      <c r="K30" s="40"/>
      <c r="L30" s="40"/>
      <c r="M30" s="40"/>
      <c r="N30" s="40"/>
      <c r="O30" s="40"/>
      <c r="P30" s="60"/>
      <c r="Q30" s="41">
        <f t="shared" si="1"/>
        <v>0</v>
      </c>
    </row>
    <row r="31" spans="2:17" x14ac:dyDescent="0.35">
      <c r="B31" s="32" t="s">
        <v>31</v>
      </c>
      <c r="C31" s="33">
        <v>0</v>
      </c>
      <c r="D31" s="39"/>
      <c r="E31" s="39"/>
      <c r="F31" s="35"/>
      <c r="G31" s="39"/>
      <c r="H31" s="44">
        <f>F31</f>
        <v>0</v>
      </c>
      <c r="I31" s="45"/>
      <c r="J31" s="46">
        <v>60</v>
      </c>
      <c r="K31" s="39"/>
      <c r="L31" s="39"/>
      <c r="M31" s="39"/>
      <c r="N31" s="39"/>
      <c r="O31" s="39"/>
      <c r="P31" s="60">
        <f>J31</f>
        <v>60</v>
      </c>
      <c r="Q31" s="66">
        <f>P31</f>
        <v>60</v>
      </c>
    </row>
    <row r="32" spans="2:17" x14ac:dyDescent="0.35">
      <c r="B32" s="42" t="s">
        <v>132</v>
      </c>
      <c r="C32" s="43">
        <v>7</v>
      </c>
      <c r="D32" s="40"/>
      <c r="E32" s="40"/>
      <c r="F32" s="35"/>
      <c r="G32" s="40"/>
      <c r="H32" s="63">
        <f>D32+E32+F32-G32</f>
        <v>0</v>
      </c>
      <c r="I32" s="45">
        <f t="shared" si="0"/>
        <v>0</v>
      </c>
      <c r="J32" s="46">
        <v>300</v>
      </c>
      <c r="K32" s="40"/>
      <c r="L32" s="40"/>
      <c r="M32" s="40"/>
      <c r="N32" s="40"/>
      <c r="O32" s="40"/>
      <c r="P32" s="60"/>
      <c r="Q32" s="41">
        <f t="shared" si="1"/>
        <v>0</v>
      </c>
    </row>
    <row r="33" spans="2:24" x14ac:dyDescent="0.35">
      <c r="B33" s="32" t="s">
        <v>29</v>
      </c>
      <c r="C33" s="33">
        <v>0</v>
      </c>
      <c r="D33" s="39"/>
      <c r="E33" s="39"/>
      <c r="F33" s="35"/>
      <c r="G33" s="39"/>
      <c r="H33" s="44">
        <f>F33</f>
        <v>0</v>
      </c>
      <c r="I33" s="45"/>
      <c r="J33" s="46">
        <v>60</v>
      </c>
      <c r="K33" s="39"/>
      <c r="L33" s="39"/>
      <c r="M33" s="39"/>
      <c r="N33" s="39"/>
      <c r="O33" s="39"/>
      <c r="P33" s="60">
        <f>J33</f>
        <v>60</v>
      </c>
      <c r="Q33" s="66">
        <f>P33</f>
        <v>60</v>
      </c>
    </row>
    <row r="34" spans="2:24" x14ac:dyDescent="0.35">
      <c r="B34" s="42" t="s">
        <v>133</v>
      </c>
      <c r="C34" s="43">
        <v>4</v>
      </c>
      <c r="D34" s="40"/>
      <c r="E34" s="40"/>
      <c r="F34" s="35"/>
      <c r="G34" s="35"/>
      <c r="H34" s="63">
        <f>D34+E34+F34-G34</f>
        <v>0</v>
      </c>
      <c r="I34" s="45">
        <f t="shared" si="0"/>
        <v>0</v>
      </c>
      <c r="J34" s="46">
        <v>300</v>
      </c>
      <c r="K34" s="40"/>
      <c r="L34" s="40"/>
      <c r="M34" s="40"/>
      <c r="N34" s="40"/>
      <c r="O34" s="40"/>
      <c r="P34" s="60"/>
      <c r="Q34" s="41">
        <f t="shared" si="1"/>
        <v>0</v>
      </c>
    </row>
    <row r="35" spans="2:24" x14ac:dyDescent="0.35">
      <c r="B35" s="32" t="s">
        <v>27</v>
      </c>
      <c r="C35" s="33">
        <v>0</v>
      </c>
      <c r="D35" s="39"/>
      <c r="E35" s="39"/>
      <c r="F35" s="35"/>
      <c r="G35" s="39"/>
      <c r="H35" s="44">
        <f>F35</f>
        <v>0</v>
      </c>
      <c r="I35" s="45"/>
      <c r="J35" s="46">
        <v>60</v>
      </c>
      <c r="K35" s="39"/>
      <c r="L35" s="39"/>
      <c r="M35" s="39"/>
      <c r="N35" s="39"/>
      <c r="O35" s="39"/>
      <c r="P35" s="60">
        <f>J35</f>
        <v>60</v>
      </c>
      <c r="Q35" s="66">
        <f>P35</f>
        <v>60</v>
      </c>
    </row>
    <row r="36" spans="2:24" x14ac:dyDescent="0.35">
      <c r="B36" s="42" t="s">
        <v>134</v>
      </c>
      <c r="C36" s="43">
        <v>5</v>
      </c>
      <c r="D36" s="40"/>
      <c r="E36" s="40"/>
      <c r="F36" s="35"/>
      <c r="G36" s="40"/>
      <c r="H36" s="63">
        <f>D36+E36+F36-G36</f>
        <v>0</v>
      </c>
      <c r="I36" s="45">
        <f t="shared" si="0"/>
        <v>0</v>
      </c>
      <c r="J36" s="46">
        <v>240</v>
      </c>
      <c r="K36" s="40"/>
      <c r="L36" s="40"/>
      <c r="M36" s="40"/>
      <c r="N36" s="40"/>
      <c r="O36" s="40"/>
      <c r="P36" s="60"/>
      <c r="Q36" s="41">
        <f t="shared" si="1"/>
        <v>0</v>
      </c>
    </row>
    <row r="37" spans="2:24" x14ac:dyDescent="0.35">
      <c r="B37" s="32" t="s">
        <v>25</v>
      </c>
      <c r="C37" s="33">
        <v>0</v>
      </c>
      <c r="D37" s="39"/>
      <c r="E37" s="39"/>
      <c r="F37" s="35"/>
      <c r="G37" s="39"/>
      <c r="H37" s="44">
        <f>F37</f>
        <v>0</v>
      </c>
      <c r="I37" s="45"/>
      <c r="J37" s="46">
        <v>60</v>
      </c>
      <c r="K37" s="39"/>
      <c r="L37" s="39"/>
      <c r="M37" s="39"/>
      <c r="N37" s="39"/>
      <c r="O37" s="39"/>
      <c r="P37" s="60">
        <f>J37</f>
        <v>60</v>
      </c>
      <c r="Q37" s="66">
        <f>P37</f>
        <v>60</v>
      </c>
    </row>
    <row r="38" spans="2:24" x14ac:dyDescent="0.35">
      <c r="B38" s="42" t="s">
        <v>135</v>
      </c>
      <c r="C38" s="43">
        <v>5</v>
      </c>
      <c r="D38" s="40"/>
      <c r="E38" s="40"/>
      <c r="F38" s="35"/>
      <c r="G38" s="40"/>
      <c r="H38" s="63">
        <f>D38+E38+F38-G38</f>
        <v>0</v>
      </c>
      <c r="I38" s="45">
        <f t="shared" si="0"/>
        <v>0</v>
      </c>
      <c r="J38" s="46">
        <v>420</v>
      </c>
      <c r="K38" s="40"/>
      <c r="L38" s="40"/>
      <c r="M38" s="40"/>
      <c r="N38" s="40"/>
      <c r="O38" s="40"/>
      <c r="P38" s="60"/>
      <c r="Q38" s="41">
        <f t="shared" si="1"/>
        <v>0</v>
      </c>
    </row>
    <row r="39" spans="2:24" x14ac:dyDescent="0.35">
      <c r="B39" s="32" t="s">
        <v>23</v>
      </c>
      <c r="C39" s="33">
        <v>0</v>
      </c>
      <c r="D39" s="39"/>
      <c r="E39" s="39"/>
      <c r="F39" s="35"/>
      <c r="G39" s="39"/>
      <c r="H39" s="44">
        <f>F39</f>
        <v>0</v>
      </c>
      <c r="I39" s="45"/>
      <c r="J39" s="46">
        <v>60</v>
      </c>
      <c r="K39" s="39"/>
      <c r="L39" s="39"/>
      <c r="M39" s="39"/>
      <c r="N39" s="39"/>
      <c r="O39" s="39"/>
      <c r="P39" s="60">
        <f>J39</f>
        <v>60</v>
      </c>
      <c r="Q39" s="66">
        <f>P39</f>
        <v>60</v>
      </c>
    </row>
    <row r="40" spans="2:24" x14ac:dyDescent="0.35">
      <c r="B40" s="42" t="s">
        <v>136</v>
      </c>
      <c r="C40" s="43">
        <v>9</v>
      </c>
      <c r="D40" s="40"/>
      <c r="E40" s="40"/>
      <c r="F40" s="35"/>
      <c r="G40" s="40"/>
      <c r="H40" s="63">
        <f>D40+E40+F40-G40</f>
        <v>0</v>
      </c>
      <c r="I40" s="45">
        <f t="shared" si="0"/>
        <v>0</v>
      </c>
      <c r="J40" s="46">
        <v>420</v>
      </c>
      <c r="K40" s="40"/>
      <c r="L40" s="40"/>
      <c r="M40" s="40"/>
      <c r="N40" s="40"/>
      <c r="O40" s="40"/>
      <c r="P40" s="60"/>
      <c r="Q40" s="41">
        <f t="shared" si="1"/>
        <v>0</v>
      </c>
      <c r="X40" s="31" t="s">
        <v>143</v>
      </c>
    </row>
    <row r="41" spans="2:24" x14ac:dyDescent="0.35">
      <c r="B41" s="32" t="s">
        <v>21</v>
      </c>
      <c r="C41" s="33">
        <v>0</v>
      </c>
      <c r="D41" s="39"/>
      <c r="E41" s="39"/>
      <c r="F41" s="35"/>
      <c r="G41" s="39"/>
      <c r="H41" s="44">
        <f>F41</f>
        <v>0</v>
      </c>
      <c r="I41" s="45"/>
      <c r="J41" s="46">
        <v>60</v>
      </c>
      <c r="K41" s="39"/>
      <c r="L41" s="39"/>
      <c r="M41" s="39"/>
      <c r="N41" s="39"/>
      <c r="O41" s="39"/>
      <c r="P41" s="60">
        <f>J41</f>
        <v>60</v>
      </c>
      <c r="Q41" s="66">
        <f>P41</f>
        <v>60</v>
      </c>
    </row>
    <row r="42" spans="2:24" x14ac:dyDescent="0.35">
      <c r="B42" s="42" t="s">
        <v>137</v>
      </c>
      <c r="C42" s="43">
        <v>4</v>
      </c>
      <c r="D42" s="40"/>
      <c r="E42" s="40"/>
      <c r="F42" s="35"/>
      <c r="G42" s="40"/>
      <c r="H42" s="63">
        <f>D42+E42+F42-G42</f>
        <v>0</v>
      </c>
      <c r="I42" s="45">
        <f t="shared" si="0"/>
        <v>0</v>
      </c>
      <c r="J42" s="46">
        <v>360</v>
      </c>
      <c r="K42" s="40"/>
      <c r="L42" s="40"/>
      <c r="M42" s="40"/>
      <c r="N42" s="40"/>
      <c r="O42" s="40"/>
      <c r="P42" s="60"/>
      <c r="Q42" s="41">
        <f t="shared" si="1"/>
        <v>0</v>
      </c>
    </row>
    <row r="43" spans="2:24" x14ac:dyDescent="0.35">
      <c r="B43" s="32" t="s">
        <v>19</v>
      </c>
      <c r="C43" s="33">
        <v>0</v>
      </c>
      <c r="D43" s="39"/>
      <c r="E43" s="39"/>
      <c r="F43" s="35"/>
      <c r="G43" s="39"/>
      <c r="H43" s="44">
        <f>F43</f>
        <v>0</v>
      </c>
      <c r="I43" s="45"/>
      <c r="J43" s="46">
        <v>60</v>
      </c>
      <c r="K43" s="39"/>
      <c r="L43" s="39"/>
      <c r="M43" s="39"/>
      <c r="N43" s="39"/>
      <c r="O43" s="39"/>
      <c r="P43" s="60">
        <f>J43</f>
        <v>60</v>
      </c>
      <c r="Q43" s="66">
        <f>P43</f>
        <v>60</v>
      </c>
    </row>
    <row r="44" spans="2:24" x14ac:dyDescent="0.35">
      <c r="B44" s="42" t="s">
        <v>138</v>
      </c>
      <c r="C44" s="43">
        <v>17</v>
      </c>
      <c r="D44" s="40"/>
      <c r="E44" s="40"/>
      <c r="F44" s="35"/>
      <c r="G44" s="40"/>
      <c r="H44" s="63">
        <f>D44+E44+F44-G44</f>
        <v>0</v>
      </c>
      <c r="I44" s="45">
        <f t="shared" si="0"/>
        <v>0</v>
      </c>
      <c r="J44" s="46">
        <v>1020</v>
      </c>
      <c r="K44" s="40"/>
      <c r="L44" s="40"/>
      <c r="M44" s="40"/>
      <c r="N44" s="40"/>
      <c r="O44" s="40"/>
      <c r="P44" s="60"/>
      <c r="Q44" s="41">
        <f t="shared" si="1"/>
        <v>0</v>
      </c>
    </row>
    <row r="45" spans="2:24" x14ac:dyDescent="0.35">
      <c r="B45" s="32" t="s">
        <v>17</v>
      </c>
      <c r="C45" s="33">
        <v>0</v>
      </c>
      <c r="D45" s="39"/>
      <c r="E45" s="39"/>
      <c r="F45" s="35"/>
      <c r="G45" s="39"/>
      <c r="H45" s="44">
        <f>F45</f>
        <v>0</v>
      </c>
      <c r="I45" s="48"/>
      <c r="J45" s="46">
        <v>60</v>
      </c>
      <c r="K45" s="39"/>
      <c r="L45" s="39"/>
      <c r="M45" s="39"/>
      <c r="N45" s="39"/>
      <c r="O45" s="39"/>
      <c r="P45" s="60">
        <f>J45</f>
        <v>60</v>
      </c>
      <c r="Q45" s="66">
        <f>P45</f>
        <v>60</v>
      </c>
    </row>
    <row r="46" spans="2:24" ht="18.75" thickBot="1" x14ac:dyDescent="0.4">
      <c r="B46" s="49" t="s">
        <v>60</v>
      </c>
      <c r="C46" s="27">
        <f>SUM(C3:C45)</f>
        <v>140</v>
      </c>
      <c r="D46" s="13"/>
      <c r="E46" s="13"/>
      <c r="F46" s="13"/>
      <c r="G46" s="13"/>
      <c r="H46" s="12">
        <f>SUM(H3:H45)</f>
        <v>7</v>
      </c>
      <c r="I46" s="14"/>
      <c r="J46" s="51"/>
      <c r="K46" s="44"/>
      <c r="L46" s="44"/>
      <c r="M46" s="44"/>
      <c r="N46" s="44"/>
      <c r="O46" s="44"/>
      <c r="P46" s="44"/>
      <c r="Q46" s="41"/>
    </row>
    <row r="47" spans="2:24" ht="18.75" thickBot="1" x14ac:dyDescent="0.4">
      <c r="B47" s="61" t="s">
        <v>61</v>
      </c>
      <c r="C47" s="62"/>
      <c r="D47" s="62"/>
      <c r="E47" s="62"/>
      <c r="F47" s="62"/>
      <c r="G47" s="62"/>
      <c r="H47" s="62"/>
      <c r="I47" s="28">
        <f>H46/C46</f>
        <v>0.05</v>
      </c>
      <c r="J47" s="52"/>
      <c r="K47" s="50"/>
      <c r="L47" s="50"/>
      <c r="M47" s="50"/>
      <c r="N47" s="50"/>
      <c r="O47" s="50"/>
      <c r="P47" s="50"/>
      <c r="Q47" s="53">
        <f>SUM(Q3:Q45)</f>
        <v>2175</v>
      </c>
    </row>
    <row r="48" spans="2:24" ht="18.75" thickBot="1" x14ac:dyDescent="0.4">
      <c r="B48" s="89" t="s">
        <v>62</v>
      </c>
      <c r="C48" s="90"/>
      <c r="D48" s="90"/>
      <c r="E48" s="90"/>
      <c r="F48" s="90"/>
      <c r="G48" s="90"/>
      <c r="H48" s="90"/>
      <c r="I48" s="91"/>
      <c r="J48" s="29">
        <f>SUM(J3:J45)</f>
        <v>9960</v>
      </c>
      <c r="K48" s="65">
        <f>SUM(K3:K45)</f>
        <v>1</v>
      </c>
      <c r="L48" s="54">
        <f t="shared" ref="L48:P48" si="2">SUM(L3:L45)</f>
        <v>2</v>
      </c>
      <c r="M48" s="54">
        <f t="shared" si="2"/>
        <v>3</v>
      </c>
      <c r="N48" s="54">
        <f t="shared" si="2"/>
        <v>4</v>
      </c>
      <c r="O48" s="54">
        <f t="shared" si="2"/>
        <v>5</v>
      </c>
      <c r="P48" s="54">
        <f t="shared" si="2"/>
        <v>2160</v>
      </c>
      <c r="Q48" s="30">
        <f>P48+M48+L48+K48+N48+O48</f>
        <v>2175</v>
      </c>
    </row>
    <row r="49" spans="2:17" x14ac:dyDescent="0.35">
      <c r="I49" s="55" t="s">
        <v>63</v>
      </c>
      <c r="J49" s="56">
        <f>J48/3600</f>
        <v>2.7666666666666666</v>
      </c>
      <c r="K49" s="56">
        <f t="shared" ref="K49:Q49" si="3">K48/3600</f>
        <v>2.7777777777777778E-4</v>
      </c>
      <c r="L49" s="56">
        <f t="shared" si="3"/>
        <v>5.5555555555555556E-4</v>
      </c>
      <c r="M49" s="56">
        <f t="shared" si="3"/>
        <v>8.3333333333333339E-4</v>
      </c>
      <c r="N49" s="56">
        <f t="shared" si="3"/>
        <v>1.1111111111111111E-3</v>
      </c>
      <c r="O49" s="56">
        <f t="shared" si="3"/>
        <v>1.3888888888888889E-3</v>
      </c>
      <c r="P49" s="56">
        <f t="shared" si="3"/>
        <v>0.6</v>
      </c>
      <c r="Q49" s="56">
        <f t="shared" si="3"/>
        <v>0.60416666666666663</v>
      </c>
    </row>
    <row r="50" spans="2:17" x14ac:dyDescent="0.35">
      <c r="B50" s="43"/>
      <c r="C50" s="31" t="s">
        <v>64</v>
      </c>
      <c r="J50" s="57"/>
      <c r="K50"/>
      <c r="L50" s="57"/>
      <c r="M50" s="57"/>
      <c r="N50" s="57"/>
      <c r="O50" s="57"/>
      <c r="P50" s="26"/>
      <c r="Q50" s="26"/>
    </row>
    <row r="51" spans="2:17" x14ac:dyDescent="0.35">
      <c r="B51" s="35"/>
      <c r="C51" s="31" t="s">
        <v>65</v>
      </c>
      <c r="I51" s="57"/>
      <c r="J51" s="57"/>
      <c r="K51"/>
      <c r="L51" s="57"/>
      <c r="M51" s="57"/>
      <c r="N51" s="57"/>
      <c r="O51" s="57"/>
      <c r="P51" s="26"/>
      <c r="Q51" s="26"/>
    </row>
    <row r="52" spans="2:17" x14ac:dyDescent="0.35">
      <c r="I52" s="57"/>
      <c r="J52" s="57"/>
      <c r="K52"/>
      <c r="L52" s="57"/>
      <c r="M52" s="57"/>
      <c r="N52" s="57"/>
      <c r="O52" s="57"/>
      <c r="P52" s="26"/>
      <c r="Q52" s="26"/>
    </row>
    <row r="53" spans="2:17" x14ac:dyDescent="0.35">
      <c r="B53" s="31" t="s">
        <v>66</v>
      </c>
      <c r="I53" s="57"/>
      <c r="J53" s="57"/>
      <c r="K53"/>
      <c r="L53" s="57"/>
      <c r="M53" s="57"/>
      <c r="N53" s="57"/>
      <c r="O53" s="57"/>
      <c r="P53" s="26"/>
      <c r="Q53" s="26"/>
    </row>
    <row r="54" spans="2:17" x14ac:dyDescent="0.35">
      <c r="B54" s="31" t="s">
        <v>67</v>
      </c>
      <c r="I54" s="57"/>
      <c r="J54" s="57"/>
      <c r="K54"/>
      <c r="L54" s="57"/>
      <c r="M54" s="57"/>
      <c r="N54" s="57"/>
      <c r="O54" s="57"/>
      <c r="P54" s="26"/>
      <c r="Q54" s="26"/>
    </row>
    <row r="55" spans="2:17" x14ac:dyDescent="0.35">
      <c r="B55" s="31" t="s">
        <v>68</v>
      </c>
      <c r="I55" s="57"/>
      <c r="J55" s="57"/>
      <c r="K55"/>
      <c r="L55" s="57"/>
      <c r="M55" s="57"/>
      <c r="N55" s="57"/>
      <c r="O55" s="57"/>
      <c r="P55" s="26"/>
      <c r="Q55" s="26"/>
    </row>
    <row r="56" spans="2:17" x14ac:dyDescent="0.35">
      <c r="B56" s="31" t="s">
        <v>145</v>
      </c>
      <c r="I56" s="57"/>
      <c r="J56" s="57"/>
      <c r="K56"/>
      <c r="L56" s="57"/>
      <c r="M56" s="57"/>
      <c r="N56" s="57"/>
      <c r="O56" s="57"/>
      <c r="P56" s="26"/>
      <c r="Q56" s="26"/>
    </row>
    <row r="57" spans="2:17" x14ac:dyDescent="0.35">
      <c r="B57" s="31" t="s">
        <v>69</v>
      </c>
      <c r="I57" s="57"/>
      <c r="J57" s="57"/>
      <c r="K57"/>
      <c r="L57" s="57"/>
      <c r="M57" s="57"/>
      <c r="N57" s="57"/>
      <c r="O57" s="57"/>
      <c r="P57" s="26"/>
      <c r="Q57" s="26"/>
    </row>
    <row r="58" spans="2:17" x14ac:dyDescent="0.35">
      <c r="B58" s="31" t="s">
        <v>70</v>
      </c>
      <c r="I58" s="57"/>
      <c r="J58" s="57"/>
      <c r="K58"/>
      <c r="L58" s="57"/>
      <c r="M58" s="57"/>
      <c r="N58" s="57"/>
      <c r="O58" s="57"/>
      <c r="P58" s="26"/>
      <c r="Q58" s="26"/>
    </row>
    <row r="59" spans="2:17" x14ac:dyDescent="0.35">
      <c r="B59" s="31" t="s">
        <v>140</v>
      </c>
      <c r="I59" s="57"/>
      <c r="J59" s="57"/>
      <c r="K59"/>
      <c r="L59" s="57"/>
      <c r="M59" s="57"/>
      <c r="N59" s="57"/>
      <c r="O59" s="57"/>
      <c r="P59" s="26"/>
      <c r="Q59" s="26"/>
    </row>
    <row r="60" spans="2:17" x14ac:dyDescent="0.35">
      <c r="I60" s="57"/>
      <c r="J60" s="57"/>
      <c r="K60"/>
      <c r="L60" s="57"/>
      <c r="M60" s="57"/>
      <c r="N60" s="57"/>
      <c r="O60" s="57"/>
      <c r="P60" s="26"/>
      <c r="Q60" s="26"/>
    </row>
    <row r="61" spans="2:17" x14ac:dyDescent="0.35">
      <c r="B61" s="31" t="s">
        <v>71</v>
      </c>
      <c r="K61"/>
      <c r="P61"/>
      <c r="Q61"/>
    </row>
    <row r="62" spans="2:17" x14ac:dyDescent="0.35">
      <c r="B62" s="31" t="s">
        <v>72</v>
      </c>
      <c r="C62" s="31" t="s">
        <v>73</v>
      </c>
      <c r="K62"/>
      <c r="P62"/>
      <c r="Q62"/>
    </row>
    <row r="63" spans="2:17" x14ac:dyDescent="0.35">
      <c r="B63" s="31" t="s">
        <v>74</v>
      </c>
      <c r="C63" s="31" t="s">
        <v>75</v>
      </c>
      <c r="K63"/>
      <c r="P63"/>
      <c r="Q63"/>
    </row>
    <row r="64" spans="2:17" x14ac:dyDescent="0.35">
      <c r="B64" s="31" t="s">
        <v>76</v>
      </c>
      <c r="C64" s="31" t="s">
        <v>77</v>
      </c>
      <c r="K64"/>
      <c r="P64"/>
      <c r="Q64"/>
    </row>
    <row r="65" spans="2:17" x14ac:dyDescent="0.35">
      <c r="B65" s="31" t="s">
        <v>78</v>
      </c>
      <c r="C65" s="31" t="s">
        <v>79</v>
      </c>
      <c r="K65"/>
      <c r="P65"/>
      <c r="Q65"/>
    </row>
    <row r="66" spans="2:17" x14ac:dyDescent="0.35">
      <c r="B66" s="31" t="s">
        <v>80</v>
      </c>
      <c r="C66" s="31" t="s">
        <v>81</v>
      </c>
      <c r="K66"/>
      <c r="P66"/>
      <c r="Q66"/>
    </row>
    <row r="67" spans="2:17" x14ac:dyDescent="0.35">
      <c r="B67" s="31" t="s">
        <v>82</v>
      </c>
      <c r="K67"/>
      <c r="P67"/>
      <c r="Q67"/>
    </row>
    <row r="68" spans="2:17" x14ac:dyDescent="0.35">
      <c r="B68" s="31" t="s">
        <v>83</v>
      </c>
      <c r="K68"/>
      <c r="P68"/>
      <c r="Q68"/>
    </row>
    <row r="69" spans="2:17" x14ac:dyDescent="0.35">
      <c r="K69"/>
      <c r="P69"/>
      <c r="Q69"/>
    </row>
    <row r="70" spans="2:17" x14ac:dyDescent="0.35">
      <c r="B70" s="31" t="s">
        <v>84</v>
      </c>
      <c r="K70"/>
      <c r="P70"/>
      <c r="Q70"/>
    </row>
    <row r="71" spans="2:17" x14ac:dyDescent="0.35">
      <c r="B71" s="31" t="s">
        <v>0</v>
      </c>
      <c r="C71" s="31" t="s">
        <v>85</v>
      </c>
      <c r="K71"/>
      <c r="P71"/>
      <c r="Q71"/>
    </row>
    <row r="72" spans="2:17" x14ac:dyDescent="0.35">
      <c r="B72" s="31" t="s">
        <v>86</v>
      </c>
      <c r="C72" s="31" t="s">
        <v>87</v>
      </c>
      <c r="K72"/>
      <c r="P72"/>
      <c r="Q72"/>
    </row>
    <row r="73" spans="2:17" x14ac:dyDescent="0.35">
      <c r="B73" s="31" t="s">
        <v>88</v>
      </c>
      <c r="C73" s="31" t="s">
        <v>89</v>
      </c>
      <c r="K73"/>
      <c r="P73"/>
      <c r="Q73"/>
    </row>
    <row r="74" spans="2:17" x14ac:dyDescent="0.35">
      <c r="B74" s="31" t="s">
        <v>90</v>
      </c>
      <c r="C74" s="31" t="s">
        <v>91</v>
      </c>
      <c r="K74"/>
      <c r="P74"/>
      <c r="Q74"/>
    </row>
    <row r="75" spans="2:17" x14ac:dyDescent="0.35">
      <c r="B75" s="31" t="s">
        <v>92</v>
      </c>
      <c r="C75" s="31" t="s">
        <v>93</v>
      </c>
      <c r="K75"/>
      <c r="P75"/>
      <c r="Q75"/>
    </row>
    <row r="76" spans="2:17" x14ac:dyDescent="0.35">
      <c r="B76" s="31" t="s">
        <v>94</v>
      </c>
      <c r="C76" s="31" t="s">
        <v>95</v>
      </c>
      <c r="K76"/>
      <c r="P76"/>
      <c r="Q76"/>
    </row>
    <row r="77" spans="2:17" x14ac:dyDescent="0.35">
      <c r="B77" s="31" t="s">
        <v>96</v>
      </c>
      <c r="C77" s="31" t="s">
        <v>97</v>
      </c>
      <c r="K77"/>
      <c r="P77"/>
      <c r="Q77"/>
    </row>
    <row r="78" spans="2:17" x14ac:dyDescent="0.35">
      <c r="B78" s="31" t="s">
        <v>98</v>
      </c>
      <c r="C78" s="31" t="s">
        <v>99</v>
      </c>
      <c r="K78"/>
      <c r="P78"/>
      <c r="Q78"/>
    </row>
    <row r="79" spans="2:17" x14ac:dyDescent="0.35">
      <c r="B79" s="31" t="s">
        <v>100</v>
      </c>
      <c r="C79" s="31" t="s">
        <v>101</v>
      </c>
      <c r="K79"/>
      <c r="P79"/>
      <c r="Q79"/>
    </row>
    <row r="80" spans="2:17" x14ac:dyDescent="0.35">
      <c r="B80" s="31" t="s">
        <v>102</v>
      </c>
      <c r="C80" s="31" t="s">
        <v>103</v>
      </c>
      <c r="K80"/>
      <c r="P80"/>
      <c r="Q80"/>
    </row>
    <row r="81" spans="2:17" x14ac:dyDescent="0.35">
      <c r="B81" s="31" t="s">
        <v>104</v>
      </c>
      <c r="C81" s="31" t="s">
        <v>105</v>
      </c>
      <c r="K81"/>
      <c r="P81"/>
      <c r="Q81"/>
    </row>
    <row r="82" spans="2:17" x14ac:dyDescent="0.35">
      <c r="B82" s="31" t="s">
        <v>106</v>
      </c>
      <c r="C82" s="31" t="s">
        <v>107</v>
      </c>
      <c r="K82"/>
      <c r="P82"/>
      <c r="Q82"/>
    </row>
    <row r="83" spans="2:17" x14ac:dyDescent="0.35">
      <c r="B83" s="31" t="s">
        <v>108</v>
      </c>
      <c r="C83" s="31" t="s">
        <v>109</v>
      </c>
      <c r="K83"/>
      <c r="P83"/>
      <c r="Q83"/>
    </row>
    <row r="84" spans="2:17" x14ac:dyDescent="0.35">
      <c r="B84" s="31" t="s">
        <v>110</v>
      </c>
      <c r="C84" s="31" t="s">
        <v>111</v>
      </c>
      <c r="K84"/>
      <c r="P84"/>
      <c r="Q84"/>
    </row>
    <row r="85" spans="2:17" x14ac:dyDescent="0.35">
      <c r="B85" s="31" t="s">
        <v>112</v>
      </c>
      <c r="C85" s="31" t="s">
        <v>113</v>
      </c>
      <c r="K85"/>
      <c r="P85"/>
      <c r="Q85"/>
    </row>
    <row r="86" spans="2:17" x14ac:dyDescent="0.35">
      <c r="B86" s="31" t="s">
        <v>114</v>
      </c>
      <c r="C86" s="31" t="s">
        <v>115</v>
      </c>
      <c r="K86"/>
      <c r="P86"/>
      <c r="Q86"/>
    </row>
    <row r="87" spans="2:17" x14ac:dyDescent="0.35">
      <c r="B87" s="31" t="s">
        <v>116</v>
      </c>
      <c r="C87" s="31" t="s">
        <v>139</v>
      </c>
      <c r="K87"/>
      <c r="P87"/>
      <c r="Q87"/>
    </row>
  </sheetData>
  <mergeCells count="15">
    <mergeCell ref="P1:P2"/>
    <mergeCell ref="Q1:Q2"/>
    <mergeCell ref="B48:I48"/>
    <mergeCell ref="I1:I2"/>
    <mergeCell ref="J1:J2"/>
    <mergeCell ref="K1:K2"/>
    <mergeCell ref="L1:L2"/>
    <mergeCell ref="M1:M2"/>
    <mergeCell ref="N1:O1"/>
    <mergeCell ref="B1:B2"/>
    <mergeCell ref="C1:C2"/>
    <mergeCell ref="D1:E1"/>
    <mergeCell ref="F1:F2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CFC8-3E90-423E-AEA7-4FCABAF8773D}">
  <dimension ref="B1:Q87"/>
  <sheetViews>
    <sheetView topLeftCell="A25" zoomScale="70" zoomScaleNormal="70" workbookViewId="0">
      <selection activeCell="T49" sqref="T49"/>
    </sheetView>
  </sheetViews>
  <sheetFormatPr defaultRowHeight="18" x14ac:dyDescent="0.35"/>
  <cols>
    <col min="1" max="1" width="3.7109375" style="31" customWidth="1"/>
    <col min="2" max="2" width="30" style="31" customWidth="1"/>
    <col min="3" max="3" width="6" style="31" customWidth="1"/>
    <col min="4" max="9" width="9.140625" style="31"/>
    <col min="10" max="10" width="8.140625" style="31" customWidth="1"/>
    <col min="11" max="16" width="9.140625" style="31"/>
    <col min="17" max="17" width="9.42578125" style="31" customWidth="1"/>
    <col min="18" max="16384" width="9.140625" style="31"/>
  </cols>
  <sheetData>
    <row r="1" spans="2:17" ht="18" customHeight="1" x14ac:dyDescent="0.35">
      <c r="B1" s="82" t="s">
        <v>117</v>
      </c>
      <c r="C1" s="84" t="s">
        <v>0</v>
      </c>
      <c r="D1" s="81" t="s">
        <v>1</v>
      </c>
      <c r="E1" s="81"/>
      <c r="F1" s="81" t="s">
        <v>2</v>
      </c>
      <c r="G1" s="81" t="s">
        <v>3</v>
      </c>
      <c r="H1" s="87" t="s">
        <v>4</v>
      </c>
      <c r="I1" s="75" t="s">
        <v>5</v>
      </c>
      <c r="J1" s="92" t="s">
        <v>6</v>
      </c>
      <c r="K1" s="79" t="s">
        <v>7</v>
      </c>
      <c r="L1" s="81" t="s">
        <v>8</v>
      </c>
      <c r="M1" s="81" t="s">
        <v>9</v>
      </c>
      <c r="N1" s="81" t="s">
        <v>10</v>
      </c>
      <c r="O1" s="81"/>
      <c r="P1" s="68" t="s">
        <v>11</v>
      </c>
      <c r="Q1" s="70" t="s">
        <v>12</v>
      </c>
    </row>
    <row r="2" spans="2:17" ht="18.75" thickBot="1" x14ac:dyDescent="0.4">
      <c r="B2" s="83"/>
      <c r="C2" s="85"/>
      <c r="D2" s="58" t="s">
        <v>13</v>
      </c>
      <c r="E2" s="58" t="s">
        <v>14</v>
      </c>
      <c r="F2" s="86"/>
      <c r="G2" s="86"/>
      <c r="H2" s="88"/>
      <c r="I2" s="76"/>
      <c r="J2" s="93"/>
      <c r="K2" s="80"/>
      <c r="L2" s="86"/>
      <c r="M2" s="86"/>
      <c r="N2" s="58" t="s">
        <v>15</v>
      </c>
      <c r="O2" s="58" t="s">
        <v>16</v>
      </c>
      <c r="P2" s="69"/>
      <c r="Q2" s="71"/>
    </row>
    <row r="3" spans="2:17" x14ac:dyDescent="0.35">
      <c r="B3" s="32" t="s">
        <v>59</v>
      </c>
      <c r="C3" s="33">
        <v>0</v>
      </c>
      <c r="D3" s="34"/>
      <c r="E3" s="34"/>
      <c r="F3" s="35"/>
      <c r="G3" s="34"/>
      <c r="H3" s="36">
        <f>F3</f>
        <v>0</v>
      </c>
      <c r="I3" s="37"/>
      <c r="J3" s="38">
        <f>15*60</f>
        <v>900</v>
      </c>
      <c r="K3" s="39"/>
      <c r="L3" s="39"/>
      <c r="M3" s="39"/>
      <c r="N3" s="39"/>
      <c r="O3" s="39"/>
      <c r="P3" s="60">
        <f>J3</f>
        <v>900</v>
      </c>
      <c r="Q3" s="66">
        <f>P3</f>
        <v>900</v>
      </c>
    </row>
    <row r="4" spans="2:17" x14ac:dyDescent="0.35">
      <c r="B4" s="42" t="s">
        <v>118</v>
      </c>
      <c r="C4" s="43">
        <v>7</v>
      </c>
      <c r="D4" s="40">
        <v>1</v>
      </c>
      <c r="E4" s="40">
        <v>2</v>
      </c>
      <c r="F4" s="35">
        <v>3</v>
      </c>
      <c r="G4" s="40">
        <v>4</v>
      </c>
      <c r="H4" s="63">
        <f>D4+E4+F4-G4</f>
        <v>2</v>
      </c>
      <c r="I4" s="45">
        <f>H4/C4</f>
        <v>0.2857142857142857</v>
      </c>
      <c r="J4" s="46">
        <v>480</v>
      </c>
      <c r="K4" s="40">
        <v>1</v>
      </c>
      <c r="L4" s="40">
        <v>2</v>
      </c>
      <c r="M4" s="40">
        <v>3</v>
      </c>
      <c r="N4" s="40">
        <v>4</v>
      </c>
      <c r="O4" s="40">
        <v>5</v>
      </c>
      <c r="P4" s="60">
        <v>0</v>
      </c>
      <c r="Q4" s="41">
        <f>K4+L4+M4+N4+O4</f>
        <v>15</v>
      </c>
    </row>
    <row r="5" spans="2:17" x14ac:dyDescent="0.35">
      <c r="B5" s="32" t="s">
        <v>57</v>
      </c>
      <c r="C5" s="33">
        <v>0</v>
      </c>
      <c r="D5" s="39"/>
      <c r="E5" s="39"/>
      <c r="F5" s="35">
        <v>5</v>
      </c>
      <c r="G5" s="39"/>
      <c r="H5" s="47">
        <f>F5</f>
        <v>5</v>
      </c>
      <c r="I5" s="45"/>
      <c r="J5" s="46">
        <v>60</v>
      </c>
      <c r="K5" s="39"/>
      <c r="L5" s="39"/>
      <c r="M5" s="39"/>
      <c r="N5" s="39"/>
      <c r="O5" s="39"/>
      <c r="P5" s="60">
        <f>J5</f>
        <v>60</v>
      </c>
      <c r="Q5" s="66">
        <f>P5</f>
        <v>60</v>
      </c>
    </row>
    <row r="6" spans="2:17" x14ac:dyDescent="0.35">
      <c r="B6" s="42" t="s">
        <v>119</v>
      </c>
      <c r="C6" s="43">
        <v>4</v>
      </c>
      <c r="D6" s="40"/>
      <c r="E6" s="40"/>
      <c r="F6" s="35"/>
      <c r="G6" s="40"/>
      <c r="H6" s="64">
        <f>D6+E6+F6-G6</f>
        <v>0</v>
      </c>
      <c r="I6" s="45">
        <f t="shared" ref="I6:I44" si="0">H6/C6</f>
        <v>0</v>
      </c>
      <c r="J6" s="46">
        <v>300</v>
      </c>
      <c r="K6" s="40"/>
      <c r="L6" s="40"/>
      <c r="M6" s="40"/>
      <c r="N6" s="40"/>
      <c r="O6" s="40"/>
      <c r="P6" s="60">
        <v>0</v>
      </c>
      <c r="Q6" s="41">
        <f t="shared" ref="Q6:Q44" si="1">K6+L6+M6+N6+O6</f>
        <v>0</v>
      </c>
    </row>
    <row r="7" spans="2:17" x14ac:dyDescent="0.35">
      <c r="B7" s="32" t="s">
        <v>55</v>
      </c>
      <c r="C7" s="33">
        <v>0</v>
      </c>
      <c r="D7" s="39"/>
      <c r="E7" s="39"/>
      <c r="F7" s="35"/>
      <c r="G7" s="39"/>
      <c r="H7" s="47">
        <f>F7</f>
        <v>0</v>
      </c>
      <c r="I7" s="45"/>
      <c r="J7" s="46">
        <v>60</v>
      </c>
      <c r="K7" s="39"/>
      <c r="L7" s="39"/>
      <c r="M7" s="39"/>
      <c r="N7" s="39"/>
      <c r="O7" s="39"/>
      <c r="P7" s="60">
        <f>J7</f>
        <v>60</v>
      </c>
      <c r="Q7" s="66">
        <f>P7</f>
        <v>60</v>
      </c>
    </row>
    <row r="8" spans="2:17" x14ac:dyDescent="0.35">
      <c r="B8" s="42" t="s">
        <v>120</v>
      </c>
      <c r="C8" s="43">
        <v>3</v>
      </c>
      <c r="D8" s="40"/>
      <c r="E8" s="40"/>
      <c r="F8" s="35"/>
      <c r="G8" s="40"/>
      <c r="H8" s="64">
        <f>D8+E8+F8-G8</f>
        <v>0</v>
      </c>
      <c r="I8" s="45">
        <f t="shared" si="0"/>
        <v>0</v>
      </c>
      <c r="J8" s="46">
        <v>180</v>
      </c>
      <c r="K8" s="40"/>
      <c r="L8" s="40"/>
      <c r="M8" s="40"/>
      <c r="N8" s="40"/>
      <c r="O8" s="40"/>
      <c r="P8" s="60">
        <v>0</v>
      </c>
      <c r="Q8" s="41">
        <f t="shared" si="1"/>
        <v>0</v>
      </c>
    </row>
    <row r="9" spans="2:17" x14ac:dyDescent="0.35">
      <c r="B9" s="32" t="s">
        <v>53</v>
      </c>
      <c r="C9" s="33">
        <v>0</v>
      </c>
      <c r="D9" s="39"/>
      <c r="E9" s="39"/>
      <c r="F9" s="35"/>
      <c r="G9" s="39"/>
      <c r="H9" s="47">
        <f>F9</f>
        <v>0</v>
      </c>
      <c r="I9" s="45"/>
      <c r="J9" s="46">
        <v>60</v>
      </c>
      <c r="K9" s="39"/>
      <c r="L9" s="39"/>
      <c r="M9" s="39"/>
      <c r="N9" s="39"/>
      <c r="O9" s="39"/>
      <c r="P9" s="60">
        <f>J9</f>
        <v>60</v>
      </c>
      <c r="Q9" s="66">
        <f>P9</f>
        <v>60</v>
      </c>
    </row>
    <row r="10" spans="2:17" x14ac:dyDescent="0.35">
      <c r="B10" s="42" t="s">
        <v>121</v>
      </c>
      <c r="C10" s="43">
        <v>5</v>
      </c>
      <c r="D10" s="40"/>
      <c r="E10" s="40"/>
      <c r="F10" s="35"/>
      <c r="G10" s="40"/>
      <c r="H10" s="64">
        <f>D10+E10+F10-G10</f>
        <v>0</v>
      </c>
      <c r="I10" s="45">
        <f t="shared" si="0"/>
        <v>0</v>
      </c>
      <c r="J10" s="46">
        <v>300</v>
      </c>
      <c r="K10" s="40"/>
      <c r="L10" s="40"/>
      <c r="M10" s="40"/>
      <c r="N10" s="40"/>
      <c r="O10" s="40"/>
      <c r="P10" s="60">
        <v>0</v>
      </c>
      <c r="Q10" s="41">
        <f t="shared" si="1"/>
        <v>0</v>
      </c>
    </row>
    <row r="11" spans="2:17" x14ac:dyDescent="0.35">
      <c r="B11" s="32" t="s">
        <v>51</v>
      </c>
      <c r="C11" s="33">
        <v>0</v>
      </c>
      <c r="D11" s="39"/>
      <c r="E11" s="39"/>
      <c r="F11" s="35"/>
      <c r="G11" s="39"/>
      <c r="H11" s="47">
        <f>F11</f>
        <v>0</v>
      </c>
      <c r="I11" s="45"/>
      <c r="J11" s="46">
        <v>60</v>
      </c>
      <c r="K11" s="39"/>
      <c r="L11" s="39"/>
      <c r="M11" s="39"/>
      <c r="N11" s="39"/>
      <c r="O11" s="39"/>
      <c r="P11" s="60">
        <f>J11</f>
        <v>60</v>
      </c>
      <c r="Q11" s="66">
        <f>P11</f>
        <v>60</v>
      </c>
    </row>
    <row r="12" spans="2:17" x14ac:dyDescent="0.35">
      <c r="B12" s="42" t="s">
        <v>122</v>
      </c>
      <c r="C12" s="43">
        <v>2</v>
      </c>
      <c r="D12" s="40"/>
      <c r="E12" s="40"/>
      <c r="F12" s="35"/>
      <c r="G12" s="40"/>
      <c r="H12" s="63">
        <f>D12+E12+F12-G12</f>
        <v>0</v>
      </c>
      <c r="I12" s="45">
        <f t="shared" si="0"/>
        <v>0</v>
      </c>
      <c r="J12" s="46">
        <v>120</v>
      </c>
      <c r="K12" s="40"/>
      <c r="L12" s="40"/>
      <c r="M12" s="40"/>
      <c r="N12" s="40"/>
      <c r="O12" s="40"/>
      <c r="P12" s="60">
        <v>0</v>
      </c>
      <c r="Q12" s="41">
        <f t="shared" si="1"/>
        <v>0</v>
      </c>
    </row>
    <row r="13" spans="2:17" x14ac:dyDescent="0.35">
      <c r="B13" s="32" t="s">
        <v>49</v>
      </c>
      <c r="C13" s="33">
        <v>0</v>
      </c>
      <c r="D13" s="39"/>
      <c r="E13" s="39"/>
      <c r="F13" s="35"/>
      <c r="G13" s="39"/>
      <c r="H13" s="44">
        <f>F13</f>
        <v>0</v>
      </c>
      <c r="I13" s="45"/>
      <c r="J13" s="46">
        <v>60</v>
      </c>
      <c r="K13" s="39"/>
      <c r="L13" s="39"/>
      <c r="M13" s="39"/>
      <c r="N13" s="39"/>
      <c r="O13" s="39"/>
      <c r="P13" s="60">
        <f>J13</f>
        <v>60</v>
      </c>
      <c r="Q13" s="66">
        <f>P13</f>
        <v>60</v>
      </c>
    </row>
    <row r="14" spans="2:17" x14ac:dyDescent="0.35">
      <c r="B14" s="42" t="s">
        <v>123</v>
      </c>
      <c r="C14" s="43">
        <v>13</v>
      </c>
      <c r="D14" s="40"/>
      <c r="E14" s="40"/>
      <c r="F14" s="35"/>
      <c r="G14" s="40"/>
      <c r="H14" s="63">
        <f>D14+E14+F14-G14</f>
        <v>0</v>
      </c>
      <c r="I14" s="45">
        <f t="shared" si="0"/>
        <v>0</v>
      </c>
      <c r="J14" s="46">
        <v>720</v>
      </c>
      <c r="K14" s="40"/>
      <c r="L14" s="40"/>
      <c r="M14" s="40"/>
      <c r="N14" s="40"/>
      <c r="O14" s="40"/>
      <c r="P14" s="60">
        <v>0</v>
      </c>
      <c r="Q14" s="41">
        <f t="shared" si="1"/>
        <v>0</v>
      </c>
    </row>
    <row r="15" spans="2:17" x14ac:dyDescent="0.35">
      <c r="B15" s="32" t="s">
        <v>47</v>
      </c>
      <c r="C15" s="33">
        <v>0</v>
      </c>
      <c r="D15" s="39"/>
      <c r="E15" s="39"/>
      <c r="F15" s="35"/>
      <c r="G15" s="39"/>
      <c r="H15" s="44">
        <f>F15</f>
        <v>0</v>
      </c>
      <c r="I15" s="45"/>
      <c r="J15" s="46">
        <v>60</v>
      </c>
      <c r="K15" s="39"/>
      <c r="L15" s="39"/>
      <c r="M15" s="39"/>
      <c r="N15" s="39"/>
      <c r="O15" s="39"/>
      <c r="P15" s="60">
        <f>J15</f>
        <v>60</v>
      </c>
      <c r="Q15" s="66">
        <f>P15</f>
        <v>60</v>
      </c>
    </row>
    <row r="16" spans="2:17" x14ac:dyDescent="0.35">
      <c r="B16" s="42" t="s">
        <v>124</v>
      </c>
      <c r="C16" s="43">
        <v>4</v>
      </c>
      <c r="D16" s="40"/>
      <c r="E16" s="40"/>
      <c r="F16" s="35"/>
      <c r="G16" s="40"/>
      <c r="H16" s="63">
        <f>D16+E16+F16-G16</f>
        <v>0</v>
      </c>
      <c r="I16" s="45">
        <f t="shared" si="0"/>
        <v>0</v>
      </c>
      <c r="J16" s="46">
        <v>180</v>
      </c>
      <c r="K16" s="40"/>
      <c r="L16" s="40"/>
      <c r="M16" s="40"/>
      <c r="N16" s="40"/>
      <c r="O16" s="40"/>
      <c r="P16" s="60">
        <v>0</v>
      </c>
      <c r="Q16" s="41">
        <f t="shared" si="1"/>
        <v>0</v>
      </c>
    </row>
    <row r="17" spans="2:17" x14ac:dyDescent="0.35">
      <c r="B17" s="32" t="s">
        <v>45</v>
      </c>
      <c r="C17" s="33">
        <v>0</v>
      </c>
      <c r="D17" s="39"/>
      <c r="E17" s="39"/>
      <c r="F17" s="35"/>
      <c r="G17" s="39"/>
      <c r="H17" s="44">
        <f>F17</f>
        <v>0</v>
      </c>
      <c r="I17" s="45"/>
      <c r="J17" s="46">
        <v>60</v>
      </c>
      <c r="K17" s="39"/>
      <c r="L17" s="39"/>
      <c r="M17" s="39"/>
      <c r="N17" s="39"/>
      <c r="O17" s="39"/>
      <c r="P17" s="60">
        <f>J17</f>
        <v>60</v>
      </c>
      <c r="Q17" s="66">
        <f>P17</f>
        <v>60</v>
      </c>
    </row>
    <row r="18" spans="2:17" x14ac:dyDescent="0.35">
      <c r="B18" s="42" t="s">
        <v>125</v>
      </c>
      <c r="C18" s="43">
        <v>2</v>
      </c>
      <c r="D18" s="40"/>
      <c r="E18" s="40"/>
      <c r="F18" s="35"/>
      <c r="G18" s="40"/>
      <c r="H18" s="63">
        <f>D18+E18+F18-G18</f>
        <v>0</v>
      </c>
      <c r="I18" s="45">
        <f t="shared" si="0"/>
        <v>0</v>
      </c>
      <c r="J18" s="46">
        <v>120</v>
      </c>
      <c r="K18" s="40"/>
      <c r="L18" s="40"/>
      <c r="M18" s="40"/>
      <c r="N18" s="40"/>
      <c r="O18" s="40"/>
      <c r="P18" s="60">
        <v>0</v>
      </c>
      <c r="Q18" s="41">
        <f t="shared" si="1"/>
        <v>0</v>
      </c>
    </row>
    <row r="19" spans="2:17" x14ac:dyDescent="0.35">
      <c r="B19" s="32" t="s">
        <v>43</v>
      </c>
      <c r="C19" s="33">
        <v>0</v>
      </c>
      <c r="D19" s="39"/>
      <c r="E19" s="39"/>
      <c r="F19" s="35"/>
      <c r="G19" s="39"/>
      <c r="H19" s="44">
        <f>F19</f>
        <v>0</v>
      </c>
      <c r="I19" s="45"/>
      <c r="J19" s="46">
        <v>60</v>
      </c>
      <c r="K19" s="39"/>
      <c r="L19" s="39"/>
      <c r="M19" s="39"/>
      <c r="N19" s="39"/>
      <c r="O19" s="39"/>
      <c r="P19" s="60">
        <f>J19</f>
        <v>60</v>
      </c>
      <c r="Q19" s="66">
        <f>P19</f>
        <v>60</v>
      </c>
    </row>
    <row r="20" spans="2:17" x14ac:dyDescent="0.35">
      <c r="B20" s="42" t="s">
        <v>126</v>
      </c>
      <c r="C20" s="43">
        <v>3</v>
      </c>
      <c r="D20" s="40"/>
      <c r="E20" s="40"/>
      <c r="F20" s="35"/>
      <c r="G20" s="40"/>
      <c r="H20" s="63">
        <f>D20+E20+F20-G20</f>
        <v>0</v>
      </c>
      <c r="I20" s="45">
        <f t="shared" si="0"/>
        <v>0</v>
      </c>
      <c r="J20" s="46">
        <v>120</v>
      </c>
      <c r="K20" s="40"/>
      <c r="L20" s="40"/>
      <c r="M20" s="40"/>
      <c r="N20" s="40"/>
      <c r="O20" s="40"/>
      <c r="P20" s="60">
        <v>0</v>
      </c>
      <c r="Q20" s="41">
        <f t="shared" si="1"/>
        <v>0</v>
      </c>
    </row>
    <row r="21" spans="2:17" x14ac:dyDescent="0.35">
      <c r="B21" s="32" t="s">
        <v>41</v>
      </c>
      <c r="C21" s="33">
        <v>0</v>
      </c>
      <c r="D21" s="39"/>
      <c r="E21" s="39"/>
      <c r="F21" s="35"/>
      <c r="G21" s="39"/>
      <c r="H21" s="44">
        <f>F21</f>
        <v>0</v>
      </c>
      <c r="I21" s="45"/>
      <c r="J21" s="46">
        <v>60</v>
      </c>
      <c r="K21" s="39"/>
      <c r="L21" s="39"/>
      <c r="M21" s="39"/>
      <c r="N21" s="39"/>
      <c r="O21" s="39"/>
      <c r="P21" s="60">
        <f>J21</f>
        <v>60</v>
      </c>
      <c r="Q21" s="66">
        <f>P21</f>
        <v>60</v>
      </c>
    </row>
    <row r="22" spans="2:17" x14ac:dyDescent="0.35">
      <c r="B22" s="42" t="s">
        <v>127</v>
      </c>
      <c r="C22" s="43">
        <v>5</v>
      </c>
      <c r="D22" s="40"/>
      <c r="E22" s="40"/>
      <c r="F22" s="35"/>
      <c r="G22" s="40"/>
      <c r="H22" s="63">
        <f>D22+E22+F22-G22</f>
        <v>0</v>
      </c>
      <c r="I22" s="45">
        <f t="shared" si="0"/>
        <v>0</v>
      </c>
      <c r="J22" s="46">
        <v>420</v>
      </c>
      <c r="K22" s="40"/>
      <c r="L22" s="40"/>
      <c r="M22" s="40"/>
      <c r="N22" s="40"/>
      <c r="O22" s="40"/>
      <c r="P22" s="60">
        <v>0</v>
      </c>
      <c r="Q22" s="41">
        <f t="shared" si="1"/>
        <v>0</v>
      </c>
    </row>
    <row r="23" spans="2:17" x14ac:dyDescent="0.35">
      <c r="B23" s="32" t="s">
        <v>39</v>
      </c>
      <c r="C23" s="33">
        <v>0</v>
      </c>
      <c r="D23" s="39"/>
      <c r="E23" s="39"/>
      <c r="F23" s="35"/>
      <c r="G23" s="39"/>
      <c r="H23" s="44">
        <f>F23</f>
        <v>0</v>
      </c>
      <c r="I23" s="45"/>
      <c r="J23" s="46">
        <v>60</v>
      </c>
      <c r="K23" s="39"/>
      <c r="L23" s="39"/>
      <c r="M23" s="39"/>
      <c r="N23" s="39"/>
      <c r="O23" s="39"/>
      <c r="P23" s="60">
        <f>J23</f>
        <v>60</v>
      </c>
      <c r="Q23" s="66">
        <f>P23</f>
        <v>60</v>
      </c>
    </row>
    <row r="24" spans="2:17" x14ac:dyDescent="0.35">
      <c r="B24" s="42" t="s">
        <v>128</v>
      </c>
      <c r="C24" s="43">
        <v>15</v>
      </c>
      <c r="D24" s="35"/>
      <c r="E24" s="35"/>
      <c r="F24" s="35"/>
      <c r="G24" s="40"/>
      <c r="H24" s="63">
        <f>D24+E24+F24-G24</f>
        <v>0</v>
      </c>
      <c r="I24" s="45">
        <f t="shared" si="0"/>
        <v>0</v>
      </c>
      <c r="J24" s="46">
        <v>600</v>
      </c>
      <c r="K24" s="40"/>
      <c r="L24" s="40"/>
      <c r="M24" s="40"/>
      <c r="N24" s="40"/>
      <c r="O24" s="40"/>
      <c r="P24" s="60">
        <v>0</v>
      </c>
      <c r="Q24" s="41">
        <f t="shared" si="1"/>
        <v>0</v>
      </c>
    </row>
    <row r="25" spans="2:17" x14ac:dyDescent="0.35">
      <c r="B25" s="32" t="s">
        <v>37</v>
      </c>
      <c r="C25" s="33">
        <v>0</v>
      </c>
      <c r="D25" s="39"/>
      <c r="E25" s="39"/>
      <c r="F25" s="35"/>
      <c r="G25" s="39"/>
      <c r="H25" s="44">
        <f>F25</f>
        <v>0</v>
      </c>
      <c r="I25" s="45"/>
      <c r="J25" s="46">
        <v>60</v>
      </c>
      <c r="K25" s="39"/>
      <c r="L25" s="39"/>
      <c r="M25" s="39"/>
      <c r="N25" s="39"/>
      <c r="O25" s="39"/>
      <c r="P25" s="60">
        <f>J25</f>
        <v>60</v>
      </c>
      <c r="Q25" s="66">
        <f>P25</f>
        <v>60</v>
      </c>
    </row>
    <row r="26" spans="2:17" x14ac:dyDescent="0.35">
      <c r="B26" s="42" t="s">
        <v>129</v>
      </c>
      <c r="C26" s="43">
        <v>11</v>
      </c>
      <c r="D26" s="40"/>
      <c r="E26" s="40"/>
      <c r="F26" s="35"/>
      <c r="G26" s="40"/>
      <c r="H26" s="63">
        <f>D26+E26+F26-G26</f>
        <v>0</v>
      </c>
      <c r="I26" s="45">
        <f t="shared" si="0"/>
        <v>0</v>
      </c>
      <c r="J26" s="46">
        <v>480</v>
      </c>
      <c r="K26" s="40"/>
      <c r="L26" s="40"/>
      <c r="M26" s="40"/>
      <c r="N26" s="40"/>
      <c r="O26" s="40"/>
      <c r="P26" s="60">
        <v>0</v>
      </c>
      <c r="Q26" s="41">
        <f t="shared" si="1"/>
        <v>0</v>
      </c>
    </row>
    <row r="27" spans="2:17" x14ac:dyDescent="0.35">
      <c r="B27" s="32" t="s">
        <v>35</v>
      </c>
      <c r="C27" s="33">
        <v>0</v>
      </c>
      <c r="D27" s="39"/>
      <c r="E27" s="39"/>
      <c r="F27" s="35"/>
      <c r="G27" s="39"/>
      <c r="H27" s="44">
        <f>F27</f>
        <v>0</v>
      </c>
      <c r="I27" s="45"/>
      <c r="J27" s="46">
        <v>60</v>
      </c>
      <c r="K27" s="39"/>
      <c r="L27" s="39"/>
      <c r="M27" s="39"/>
      <c r="N27" s="39"/>
      <c r="O27" s="39"/>
      <c r="P27" s="60">
        <f>J27</f>
        <v>60</v>
      </c>
      <c r="Q27" s="66">
        <f>P27</f>
        <v>60</v>
      </c>
    </row>
    <row r="28" spans="2:17" x14ac:dyDescent="0.35">
      <c r="B28" s="42" t="s">
        <v>130</v>
      </c>
      <c r="C28" s="43">
        <v>7</v>
      </c>
      <c r="D28" s="40"/>
      <c r="E28" s="40"/>
      <c r="F28" s="35"/>
      <c r="G28" s="35"/>
      <c r="H28" s="63">
        <f>D28+E28+F28-G28</f>
        <v>0</v>
      </c>
      <c r="I28" s="45">
        <f t="shared" si="0"/>
        <v>0</v>
      </c>
      <c r="J28" s="46">
        <v>360</v>
      </c>
      <c r="K28" s="40"/>
      <c r="L28" s="40"/>
      <c r="M28" s="40"/>
      <c r="N28" s="40"/>
      <c r="O28" s="40"/>
      <c r="P28" s="60">
        <v>0</v>
      </c>
      <c r="Q28" s="41">
        <f t="shared" si="1"/>
        <v>0</v>
      </c>
    </row>
    <row r="29" spans="2:17" x14ac:dyDescent="0.35">
      <c r="B29" s="32" t="s">
        <v>33</v>
      </c>
      <c r="C29" s="33">
        <v>0</v>
      </c>
      <c r="D29" s="39"/>
      <c r="E29" s="39"/>
      <c r="F29" s="35"/>
      <c r="G29" s="39"/>
      <c r="H29" s="44">
        <f>F29</f>
        <v>0</v>
      </c>
      <c r="I29" s="45"/>
      <c r="J29" s="46">
        <v>60</v>
      </c>
      <c r="K29" s="39"/>
      <c r="L29" s="39"/>
      <c r="M29" s="39"/>
      <c r="N29" s="39"/>
      <c r="O29" s="39"/>
      <c r="P29" s="60">
        <f>J29</f>
        <v>60</v>
      </c>
      <c r="Q29" s="66">
        <f>P29</f>
        <v>60</v>
      </c>
    </row>
    <row r="30" spans="2:17" x14ac:dyDescent="0.35">
      <c r="B30" s="42" t="s">
        <v>131</v>
      </c>
      <c r="C30" s="43">
        <v>8</v>
      </c>
      <c r="D30" s="40"/>
      <c r="E30" s="40"/>
      <c r="F30" s="35"/>
      <c r="G30" s="40"/>
      <c r="H30" s="63">
        <f>D30+E30+F30-G30</f>
        <v>0</v>
      </c>
      <c r="I30" s="45">
        <f t="shared" si="0"/>
        <v>0</v>
      </c>
      <c r="J30" s="46">
        <v>360</v>
      </c>
      <c r="K30" s="40"/>
      <c r="L30" s="40"/>
      <c r="M30" s="40"/>
      <c r="N30" s="40"/>
      <c r="O30" s="40"/>
      <c r="P30" s="60">
        <v>0</v>
      </c>
      <c r="Q30" s="41">
        <f t="shared" si="1"/>
        <v>0</v>
      </c>
    </row>
    <row r="31" spans="2:17" x14ac:dyDescent="0.35">
      <c r="B31" s="32" t="s">
        <v>31</v>
      </c>
      <c r="C31" s="33">
        <v>0</v>
      </c>
      <c r="D31" s="39"/>
      <c r="E31" s="39"/>
      <c r="F31" s="35"/>
      <c r="G31" s="39"/>
      <c r="H31" s="44">
        <f>F31</f>
        <v>0</v>
      </c>
      <c r="I31" s="45"/>
      <c r="J31" s="46">
        <v>60</v>
      </c>
      <c r="K31" s="39"/>
      <c r="L31" s="39"/>
      <c r="M31" s="39"/>
      <c r="N31" s="39"/>
      <c r="O31" s="39"/>
      <c r="P31" s="60">
        <f>J31</f>
        <v>60</v>
      </c>
      <c r="Q31" s="66">
        <f>P31</f>
        <v>60</v>
      </c>
    </row>
    <row r="32" spans="2:17" x14ac:dyDescent="0.35">
      <c r="B32" s="42" t="s">
        <v>132</v>
      </c>
      <c r="C32" s="43">
        <v>7</v>
      </c>
      <c r="D32" s="40"/>
      <c r="E32" s="40"/>
      <c r="F32" s="35"/>
      <c r="G32" s="40"/>
      <c r="H32" s="63">
        <f>D32+E32+F32-G32</f>
        <v>0</v>
      </c>
      <c r="I32" s="45">
        <f t="shared" si="0"/>
        <v>0</v>
      </c>
      <c r="J32" s="46">
        <v>300</v>
      </c>
      <c r="K32" s="40"/>
      <c r="L32" s="40"/>
      <c r="M32" s="40"/>
      <c r="N32" s="40"/>
      <c r="O32" s="40"/>
      <c r="P32" s="60">
        <v>0</v>
      </c>
      <c r="Q32" s="41">
        <f t="shared" si="1"/>
        <v>0</v>
      </c>
    </row>
    <row r="33" spans="2:17" x14ac:dyDescent="0.35">
      <c r="B33" s="32" t="s">
        <v>29</v>
      </c>
      <c r="C33" s="33">
        <v>0</v>
      </c>
      <c r="D33" s="39"/>
      <c r="E33" s="39"/>
      <c r="F33" s="35"/>
      <c r="G33" s="39"/>
      <c r="H33" s="44">
        <f>F33</f>
        <v>0</v>
      </c>
      <c r="I33" s="45"/>
      <c r="J33" s="46">
        <v>60</v>
      </c>
      <c r="K33" s="39"/>
      <c r="L33" s="39"/>
      <c r="M33" s="39"/>
      <c r="N33" s="39"/>
      <c r="O33" s="39"/>
      <c r="P33" s="60">
        <f>J33</f>
        <v>60</v>
      </c>
      <c r="Q33" s="66">
        <f>P33</f>
        <v>60</v>
      </c>
    </row>
    <row r="34" spans="2:17" x14ac:dyDescent="0.35">
      <c r="B34" s="42" t="s">
        <v>133</v>
      </c>
      <c r="C34" s="43">
        <v>4</v>
      </c>
      <c r="D34" s="40"/>
      <c r="E34" s="40"/>
      <c r="F34" s="35"/>
      <c r="G34" s="35"/>
      <c r="H34" s="63">
        <f>D34+E34+F34-G34</f>
        <v>0</v>
      </c>
      <c r="I34" s="45">
        <f t="shared" si="0"/>
        <v>0</v>
      </c>
      <c r="J34" s="46">
        <v>300</v>
      </c>
      <c r="K34" s="40"/>
      <c r="L34" s="40"/>
      <c r="M34" s="40"/>
      <c r="N34" s="40"/>
      <c r="O34" s="40"/>
      <c r="P34" s="60">
        <v>0</v>
      </c>
      <c r="Q34" s="41">
        <f t="shared" si="1"/>
        <v>0</v>
      </c>
    </row>
    <row r="35" spans="2:17" x14ac:dyDescent="0.35">
      <c r="B35" s="32" t="s">
        <v>27</v>
      </c>
      <c r="C35" s="33">
        <v>0</v>
      </c>
      <c r="D35" s="39"/>
      <c r="E35" s="39"/>
      <c r="F35" s="35"/>
      <c r="G35" s="39"/>
      <c r="H35" s="44">
        <f>F35</f>
        <v>0</v>
      </c>
      <c r="I35" s="45"/>
      <c r="J35" s="46">
        <v>60</v>
      </c>
      <c r="K35" s="39"/>
      <c r="L35" s="39"/>
      <c r="M35" s="39"/>
      <c r="N35" s="39"/>
      <c r="O35" s="39"/>
      <c r="P35" s="60">
        <f>J35</f>
        <v>60</v>
      </c>
      <c r="Q35" s="66">
        <f>P35</f>
        <v>60</v>
      </c>
    </row>
    <row r="36" spans="2:17" x14ac:dyDescent="0.35">
      <c r="B36" s="42" t="s">
        <v>134</v>
      </c>
      <c r="C36" s="43">
        <v>5</v>
      </c>
      <c r="D36" s="40"/>
      <c r="E36" s="40"/>
      <c r="F36" s="35"/>
      <c r="G36" s="40"/>
      <c r="H36" s="63">
        <f>D36+E36+F36-G36</f>
        <v>0</v>
      </c>
      <c r="I36" s="45">
        <f t="shared" si="0"/>
        <v>0</v>
      </c>
      <c r="J36" s="46">
        <v>240</v>
      </c>
      <c r="K36" s="40"/>
      <c r="L36" s="40"/>
      <c r="M36" s="40"/>
      <c r="N36" s="40"/>
      <c r="O36" s="40"/>
      <c r="P36" s="60">
        <v>0</v>
      </c>
      <c r="Q36" s="41">
        <f t="shared" si="1"/>
        <v>0</v>
      </c>
    </row>
    <row r="37" spans="2:17" x14ac:dyDescent="0.35">
      <c r="B37" s="32" t="s">
        <v>25</v>
      </c>
      <c r="C37" s="33">
        <v>0</v>
      </c>
      <c r="D37" s="39"/>
      <c r="E37" s="39"/>
      <c r="F37" s="35"/>
      <c r="G37" s="39"/>
      <c r="H37" s="44">
        <f>F37</f>
        <v>0</v>
      </c>
      <c r="I37" s="45"/>
      <c r="J37" s="46">
        <v>60</v>
      </c>
      <c r="K37" s="39"/>
      <c r="L37" s="39"/>
      <c r="M37" s="39"/>
      <c r="N37" s="39"/>
      <c r="O37" s="39"/>
      <c r="P37" s="60">
        <f>J37</f>
        <v>60</v>
      </c>
      <c r="Q37" s="66">
        <f>P37</f>
        <v>60</v>
      </c>
    </row>
    <row r="38" spans="2:17" x14ac:dyDescent="0.35">
      <c r="B38" s="42" t="s">
        <v>135</v>
      </c>
      <c r="C38" s="43">
        <v>5</v>
      </c>
      <c r="D38" s="40"/>
      <c r="E38" s="40"/>
      <c r="F38" s="35"/>
      <c r="G38" s="40"/>
      <c r="H38" s="63">
        <f>D38+E38+F38-G38</f>
        <v>0</v>
      </c>
      <c r="I38" s="45">
        <f t="shared" si="0"/>
        <v>0</v>
      </c>
      <c r="J38" s="46">
        <v>420</v>
      </c>
      <c r="K38" s="40"/>
      <c r="L38" s="40"/>
      <c r="M38" s="40"/>
      <c r="N38" s="40"/>
      <c r="O38" s="40"/>
      <c r="P38" s="60">
        <v>0</v>
      </c>
      <c r="Q38" s="41">
        <f t="shared" si="1"/>
        <v>0</v>
      </c>
    </row>
    <row r="39" spans="2:17" x14ac:dyDescent="0.35">
      <c r="B39" s="32" t="s">
        <v>23</v>
      </c>
      <c r="C39" s="33">
        <v>0</v>
      </c>
      <c r="D39" s="39"/>
      <c r="E39" s="39"/>
      <c r="F39" s="35"/>
      <c r="G39" s="39"/>
      <c r="H39" s="44">
        <f>F39</f>
        <v>0</v>
      </c>
      <c r="I39" s="45"/>
      <c r="J39" s="46">
        <v>60</v>
      </c>
      <c r="K39" s="39"/>
      <c r="L39" s="39"/>
      <c r="M39" s="39"/>
      <c r="N39" s="39"/>
      <c r="O39" s="39"/>
      <c r="P39" s="60">
        <f>J39</f>
        <v>60</v>
      </c>
      <c r="Q39" s="66">
        <f>P39</f>
        <v>60</v>
      </c>
    </row>
    <row r="40" spans="2:17" x14ac:dyDescent="0.35">
      <c r="B40" s="42" t="s">
        <v>136</v>
      </c>
      <c r="C40" s="43">
        <v>9</v>
      </c>
      <c r="D40" s="40"/>
      <c r="E40" s="40"/>
      <c r="F40" s="35"/>
      <c r="G40" s="40"/>
      <c r="H40" s="63">
        <f>D40+E40+F40-G40</f>
        <v>0</v>
      </c>
      <c r="I40" s="45">
        <f t="shared" si="0"/>
        <v>0</v>
      </c>
      <c r="J40" s="46">
        <v>420</v>
      </c>
      <c r="K40" s="40"/>
      <c r="L40" s="40"/>
      <c r="M40" s="40"/>
      <c r="N40" s="40"/>
      <c r="O40" s="40"/>
      <c r="P40" s="60">
        <v>0</v>
      </c>
      <c r="Q40" s="41">
        <f t="shared" si="1"/>
        <v>0</v>
      </c>
    </row>
    <row r="41" spans="2:17" x14ac:dyDescent="0.35">
      <c r="B41" s="32" t="s">
        <v>21</v>
      </c>
      <c r="C41" s="33">
        <v>0</v>
      </c>
      <c r="D41" s="39"/>
      <c r="E41" s="39"/>
      <c r="F41" s="35"/>
      <c r="G41" s="39"/>
      <c r="H41" s="44">
        <f>F41</f>
        <v>0</v>
      </c>
      <c r="I41" s="45"/>
      <c r="J41" s="46">
        <v>60</v>
      </c>
      <c r="K41" s="39"/>
      <c r="L41" s="39"/>
      <c r="M41" s="39"/>
      <c r="N41" s="39"/>
      <c r="O41" s="39"/>
      <c r="P41" s="60">
        <f>J41</f>
        <v>60</v>
      </c>
      <c r="Q41" s="66">
        <f>P41</f>
        <v>60</v>
      </c>
    </row>
    <row r="42" spans="2:17" x14ac:dyDescent="0.35">
      <c r="B42" s="42" t="s">
        <v>137</v>
      </c>
      <c r="C42" s="43">
        <v>4</v>
      </c>
      <c r="D42" s="40"/>
      <c r="E42" s="40"/>
      <c r="F42" s="35"/>
      <c r="G42" s="40"/>
      <c r="H42" s="63">
        <f>D42+E42+F42-G42</f>
        <v>0</v>
      </c>
      <c r="I42" s="45">
        <f t="shared" si="0"/>
        <v>0</v>
      </c>
      <c r="J42" s="46">
        <v>360</v>
      </c>
      <c r="K42" s="40"/>
      <c r="L42" s="40"/>
      <c r="M42" s="40"/>
      <c r="N42" s="40"/>
      <c r="O42" s="40"/>
      <c r="P42" s="60">
        <v>0</v>
      </c>
      <c r="Q42" s="41">
        <f t="shared" si="1"/>
        <v>0</v>
      </c>
    </row>
    <row r="43" spans="2:17" x14ac:dyDescent="0.35">
      <c r="B43" s="32" t="s">
        <v>19</v>
      </c>
      <c r="C43" s="33">
        <v>0</v>
      </c>
      <c r="D43" s="39"/>
      <c r="E43" s="39"/>
      <c r="F43" s="35"/>
      <c r="G43" s="39"/>
      <c r="H43" s="44">
        <f>F43</f>
        <v>0</v>
      </c>
      <c r="I43" s="45"/>
      <c r="J43" s="46">
        <v>60</v>
      </c>
      <c r="K43" s="39"/>
      <c r="L43" s="39"/>
      <c r="M43" s="39"/>
      <c r="N43" s="39"/>
      <c r="O43" s="39"/>
      <c r="P43" s="60">
        <f>J43</f>
        <v>60</v>
      </c>
      <c r="Q43" s="66">
        <f>P43</f>
        <v>60</v>
      </c>
    </row>
    <row r="44" spans="2:17" x14ac:dyDescent="0.35">
      <c r="B44" s="42" t="s">
        <v>138</v>
      </c>
      <c r="C44" s="43">
        <v>17</v>
      </c>
      <c r="D44" s="40"/>
      <c r="E44" s="40"/>
      <c r="F44" s="35"/>
      <c r="G44" s="40"/>
      <c r="H44" s="63">
        <f>D44+E44+F44-G44</f>
        <v>0</v>
      </c>
      <c r="I44" s="45">
        <f t="shared" si="0"/>
        <v>0</v>
      </c>
      <c r="J44" s="46">
        <v>1020</v>
      </c>
      <c r="K44" s="40"/>
      <c r="L44" s="40"/>
      <c r="M44" s="40"/>
      <c r="N44" s="40"/>
      <c r="O44" s="40"/>
      <c r="P44" s="60">
        <v>0</v>
      </c>
      <c r="Q44" s="41">
        <f t="shared" si="1"/>
        <v>0</v>
      </c>
    </row>
    <row r="45" spans="2:17" x14ac:dyDescent="0.35">
      <c r="B45" s="32" t="s">
        <v>17</v>
      </c>
      <c r="C45" s="33">
        <v>0</v>
      </c>
      <c r="D45" s="39"/>
      <c r="E45" s="39"/>
      <c r="F45" s="35"/>
      <c r="G45" s="39"/>
      <c r="H45" s="44">
        <f>F45</f>
        <v>0</v>
      </c>
      <c r="I45" s="48"/>
      <c r="J45" s="46">
        <v>60</v>
      </c>
      <c r="K45" s="39"/>
      <c r="L45" s="39"/>
      <c r="M45" s="39"/>
      <c r="N45" s="39"/>
      <c r="O45" s="39"/>
      <c r="P45" s="60">
        <f>J45</f>
        <v>60</v>
      </c>
      <c r="Q45" s="66">
        <f>P45</f>
        <v>60</v>
      </c>
    </row>
    <row r="46" spans="2:17" ht="18.75" thickBot="1" x14ac:dyDescent="0.4">
      <c r="B46" s="49" t="s">
        <v>60</v>
      </c>
      <c r="C46" s="27">
        <f>SUM(C3:C45)</f>
        <v>140</v>
      </c>
      <c r="D46" s="13"/>
      <c r="E46" s="13"/>
      <c r="F46" s="13"/>
      <c r="G46" s="13"/>
      <c r="H46" s="12">
        <f>SUM(H3:H45)</f>
        <v>7</v>
      </c>
      <c r="I46" s="14"/>
      <c r="J46" s="51"/>
      <c r="K46" s="44"/>
      <c r="L46" s="44"/>
      <c r="M46" s="44"/>
      <c r="N46" s="44"/>
      <c r="O46" s="44"/>
      <c r="P46" s="44"/>
      <c r="Q46" s="41"/>
    </row>
    <row r="47" spans="2:17" ht="18.75" thickBot="1" x14ac:dyDescent="0.4">
      <c r="B47" s="61" t="s">
        <v>61</v>
      </c>
      <c r="C47" s="62"/>
      <c r="D47" s="62"/>
      <c r="E47" s="62"/>
      <c r="F47" s="62"/>
      <c r="G47" s="62"/>
      <c r="H47" s="62"/>
      <c r="I47" s="28">
        <f>H46/C46</f>
        <v>0.05</v>
      </c>
      <c r="J47" s="52"/>
      <c r="K47" s="50"/>
      <c r="L47" s="50"/>
      <c r="M47" s="50"/>
      <c r="N47" s="50"/>
      <c r="O47" s="50"/>
      <c r="P47" s="50"/>
      <c r="Q47" s="53">
        <f>SUM(Q3:Q45)</f>
        <v>2175</v>
      </c>
    </row>
    <row r="48" spans="2:17" ht="18.75" thickBot="1" x14ac:dyDescent="0.4">
      <c r="B48" s="89" t="s">
        <v>62</v>
      </c>
      <c r="C48" s="90"/>
      <c r="D48" s="90"/>
      <c r="E48" s="90"/>
      <c r="F48" s="90"/>
      <c r="G48" s="90"/>
      <c r="H48" s="90"/>
      <c r="I48" s="91"/>
      <c r="J48" s="29">
        <f>SUM(J3:J45)</f>
        <v>9960</v>
      </c>
      <c r="K48" s="65">
        <f>SUM(K3:K45)</f>
        <v>1</v>
      </c>
      <c r="L48" s="54">
        <f t="shared" ref="L48:P48" si="2">SUM(L3:L45)</f>
        <v>2</v>
      </c>
      <c r="M48" s="54">
        <f t="shared" si="2"/>
        <v>3</v>
      </c>
      <c r="N48" s="54">
        <f t="shared" si="2"/>
        <v>4</v>
      </c>
      <c r="O48" s="54">
        <f t="shared" si="2"/>
        <v>5</v>
      </c>
      <c r="P48" s="54">
        <f t="shared" si="2"/>
        <v>2160</v>
      </c>
      <c r="Q48" s="30">
        <f>P48+M48+L48+K48+N48+O48</f>
        <v>2175</v>
      </c>
    </row>
    <row r="49" spans="2:17" x14ac:dyDescent="0.35">
      <c r="I49" s="55" t="s">
        <v>63</v>
      </c>
      <c r="J49" s="56">
        <f>J48/3600</f>
        <v>2.7666666666666666</v>
      </c>
      <c r="K49" s="56">
        <f t="shared" ref="K49:Q49" si="3">K48/3600</f>
        <v>2.7777777777777778E-4</v>
      </c>
      <c r="L49" s="56">
        <f t="shared" si="3"/>
        <v>5.5555555555555556E-4</v>
      </c>
      <c r="M49" s="56">
        <f t="shared" si="3"/>
        <v>8.3333333333333339E-4</v>
      </c>
      <c r="N49" s="56">
        <f t="shared" si="3"/>
        <v>1.1111111111111111E-3</v>
      </c>
      <c r="O49" s="56">
        <f t="shared" si="3"/>
        <v>1.3888888888888889E-3</v>
      </c>
      <c r="P49" s="56">
        <f t="shared" si="3"/>
        <v>0.6</v>
      </c>
      <c r="Q49" s="56">
        <f t="shared" si="3"/>
        <v>0.60416666666666663</v>
      </c>
    </row>
    <row r="50" spans="2:17" x14ac:dyDescent="0.35">
      <c r="B50" s="43"/>
      <c r="C50" s="31" t="s">
        <v>64</v>
      </c>
      <c r="J50" s="57"/>
      <c r="K50"/>
      <c r="L50" s="57"/>
      <c r="M50" s="57"/>
      <c r="N50" s="57"/>
      <c r="O50" s="57"/>
      <c r="P50" s="26"/>
      <c r="Q50" s="26"/>
    </row>
    <row r="51" spans="2:17" x14ac:dyDescent="0.35">
      <c r="B51" s="35"/>
      <c r="C51" s="31" t="s">
        <v>65</v>
      </c>
      <c r="I51" s="57"/>
      <c r="J51" s="57"/>
      <c r="K51"/>
      <c r="L51" s="57"/>
      <c r="M51" s="57"/>
      <c r="N51" s="57"/>
      <c r="O51" s="57"/>
      <c r="P51" s="26"/>
      <c r="Q51" s="26"/>
    </row>
    <row r="52" spans="2:17" x14ac:dyDescent="0.35">
      <c r="I52" s="57"/>
      <c r="J52" s="57"/>
      <c r="K52"/>
      <c r="L52" s="57"/>
      <c r="M52" s="57"/>
      <c r="N52" s="57"/>
      <c r="O52" s="57"/>
      <c r="P52" s="26"/>
      <c r="Q52" s="26"/>
    </row>
    <row r="53" spans="2:17" x14ac:dyDescent="0.35">
      <c r="B53" s="31" t="s">
        <v>66</v>
      </c>
      <c r="I53" s="57"/>
      <c r="J53" s="57"/>
      <c r="K53"/>
      <c r="L53" s="57"/>
      <c r="M53" s="57"/>
      <c r="N53" s="57"/>
      <c r="O53" s="57"/>
      <c r="P53" s="26"/>
      <c r="Q53" s="26"/>
    </row>
    <row r="54" spans="2:17" x14ac:dyDescent="0.35">
      <c r="B54" s="31" t="s">
        <v>67</v>
      </c>
      <c r="I54" s="57"/>
      <c r="J54" s="57"/>
      <c r="K54"/>
      <c r="L54" s="57"/>
      <c r="M54" s="57"/>
      <c r="N54" s="57"/>
      <c r="O54" s="57"/>
      <c r="P54" s="26"/>
      <c r="Q54" s="26"/>
    </row>
    <row r="55" spans="2:17" x14ac:dyDescent="0.35">
      <c r="B55" s="31" t="s">
        <v>68</v>
      </c>
      <c r="I55" s="57"/>
      <c r="J55" s="57"/>
      <c r="K55"/>
      <c r="L55" s="57"/>
      <c r="M55" s="57"/>
      <c r="N55" s="57"/>
      <c r="O55" s="57"/>
      <c r="P55" s="26"/>
      <c r="Q55" s="26"/>
    </row>
    <row r="56" spans="2:17" x14ac:dyDescent="0.35">
      <c r="B56" s="31" t="s">
        <v>144</v>
      </c>
      <c r="I56" s="57"/>
      <c r="J56" s="57"/>
      <c r="K56"/>
      <c r="L56" s="57"/>
      <c r="M56" s="57"/>
      <c r="N56" s="57"/>
      <c r="O56" s="57"/>
      <c r="P56" s="26"/>
      <c r="Q56" s="26"/>
    </row>
    <row r="57" spans="2:17" x14ac:dyDescent="0.35">
      <c r="B57" s="31" t="s">
        <v>69</v>
      </c>
      <c r="I57" s="57"/>
      <c r="J57" s="57"/>
      <c r="K57"/>
      <c r="L57" s="57"/>
      <c r="M57" s="57"/>
      <c r="N57" s="57"/>
      <c r="O57" s="57"/>
      <c r="P57" s="26"/>
      <c r="Q57" s="26"/>
    </row>
    <row r="58" spans="2:17" x14ac:dyDescent="0.35">
      <c r="B58" s="31" t="s">
        <v>70</v>
      </c>
      <c r="I58" s="57"/>
      <c r="J58" s="57"/>
      <c r="K58"/>
      <c r="L58" s="57"/>
      <c r="M58" s="57"/>
      <c r="N58" s="57"/>
      <c r="O58" s="57"/>
      <c r="P58" s="26"/>
      <c r="Q58" s="26"/>
    </row>
    <row r="59" spans="2:17" x14ac:dyDescent="0.35">
      <c r="B59" s="31" t="s">
        <v>140</v>
      </c>
      <c r="I59" s="57"/>
      <c r="J59" s="57"/>
      <c r="K59"/>
      <c r="L59" s="57"/>
      <c r="M59" s="57"/>
      <c r="N59" s="57"/>
      <c r="O59" s="57"/>
      <c r="P59" s="26"/>
      <c r="Q59" s="26"/>
    </row>
    <row r="60" spans="2:17" x14ac:dyDescent="0.35">
      <c r="I60" s="57"/>
      <c r="J60" s="57"/>
      <c r="K60"/>
      <c r="L60" s="57"/>
      <c r="M60" s="57"/>
      <c r="N60" s="57"/>
      <c r="O60" s="57"/>
      <c r="P60" s="26"/>
      <c r="Q60" s="26"/>
    </row>
    <row r="61" spans="2:17" x14ac:dyDescent="0.35">
      <c r="B61" s="31" t="s">
        <v>71</v>
      </c>
      <c r="K61"/>
      <c r="P61"/>
      <c r="Q61"/>
    </row>
    <row r="62" spans="2:17" x14ac:dyDescent="0.35">
      <c r="B62" s="31" t="s">
        <v>72</v>
      </c>
      <c r="C62" s="31" t="s">
        <v>73</v>
      </c>
      <c r="K62"/>
      <c r="P62"/>
      <c r="Q62"/>
    </row>
    <row r="63" spans="2:17" x14ac:dyDescent="0.35">
      <c r="B63" s="31" t="s">
        <v>74</v>
      </c>
      <c r="C63" s="31" t="s">
        <v>75</v>
      </c>
      <c r="K63"/>
      <c r="P63"/>
      <c r="Q63"/>
    </row>
    <row r="64" spans="2:17" x14ac:dyDescent="0.35">
      <c r="B64" s="31" t="s">
        <v>76</v>
      </c>
      <c r="C64" s="31" t="s">
        <v>77</v>
      </c>
      <c r="K64"/>
      <c r="P64"/>
      <c r="Q64"/>
    </row>
    <row r="65" spans="2:17" x14ac:dyDescent="0.35">
      <c r="B65" s="31" t="s">
        <v>78</v>
      </c>
      <c r="C65" s="31" t="s">
        <v>79</v>
      </c>
      <c r="K65"/>
      <c r="P65"/>
      <c r="Q65"/>
    </row>
    <row r="66" spans="2:17" x14ac:dyDescent="0.35">
      <c r="B66" s="31" t="s">
        <v>80</v>
      </c>
      <c r="C66" s="31" t="s">
        <v>81</v>
      </c>
      <c r="K66"/>
      <c r="P66"/>
      <c r="Q66"/>
    </row>
    <row r="67" spans="2:17" x14ac:dyDescent="0.35">
      <c r="B67" s="31" t="s">
        <v>82</v>
      </c>
      <c r="K67"/>
      <c r="P67"/>
      <c r="Q67"/>
    </row>
    <row r="68" spans="2:17" x14ac:dyDescent="0.35">
      <c r="B68" s="31" t="s">
        <v>83</v>
      </c>
      <c r="K68"/>
      <c r="P68"/>
      <c r="Q68"/>
    </row>
    <row r="69" spans="2:17" x14ac:dyDescent="0.35">
      <c r="K69"/>
      <c r="P69"/>
      <c r="Q69"/>
    </row>
    <row r="70" spans="2:17" x14ac:dyDescent="0.35">
      <c r="B70" s="31" t="s">
        <v>84</v>
      </c>
      <c r="K70"/>
      <c r="P70"/>
      <c r="Q70"/>
    </row>
    <row r="71" spans="2:17" x14ac:dyDescent="0.35">
      <c r="B71" s="31" t="s">
        <v>0</v>
      </c>
      <c r="C71" s="31" t="s">
        <v>85</v>
      </c>
      <c r="K71"/>
      <c r="P71"/>
      <c r="Q71"/>
    </row>
    <row r="72" spans="2:17" x14ac:dyDescent="0.35">
      <c r="B72" s="31" t="s">
        <v>86</v>
      </c>
      <c r="C72" s="31" t="s">
        <v>87</v>
      </c>
      <c r="K72"/>
      <c r="P72"/>
      <c r="Q72"/>
    </row>
    <row r="73" spans="2:17" x14ac:dyDescent="0.35">
      <c r="B73" s="31" t="s">
        <v>88</v>
      </c>
      <c r="C73" s="31" t="s">
        <v>89</v>
      </c>
      <c r="K73"/>
      <c r="P73"/>
      <c r="Q73"/>
    </row>
    <row r="74" spans="2:17" x14ac:dyDescent="0.35">
      <c r="B74" s="31" t="s">
        <v>90</v>
      </c>
      <c r="C74" s="31" t="s">
        <v>91</v>
      </c>
      <c r="K74"/>
      <c r="P74"/>
      <c r="Q74"/>
    </row>
    <row r="75" spans="2:17" x14ac:dyDescent="0.35">
      <c r="B75" s="31" t="s">
        <v>92</v>
      </c>
      <c r="C75" s="31" t="s">
        <v>93</v>
      </c>
      <c r="K75"/>
      <c r="P75"/>
      <c r="Q75"/>
    </row>
    <row r="76" spans="2:17" x14ac:dyDescent="0.35">
      <c r="B76" s="31" t="s">
        <v>94</v>
      </c>
      <c r="C76" s="31" t="s">
        <v>95</v>
      </c>
      <c r="K76"/>
      <c r="P76"/>
      <c r="Q76"/>
    </row>
    <row r="77" spans="2:17" x14ac:dyDescent="0.35">
      <c r="B77" s="31" t="s">
        <v>96</v>
      </c>
      <c r="C77" s="31" t="s">
        <v>97</v>
      </c>
      <c r="K77"/>
      <c r="P77"/>
      <c r="Q77"/>
    </row>
    <row r="78" spans="2:17" x14ac:dyDescent="0.35">
      <c r="B78" s="31" t="s">
        <v>98</v>
      </c>
      <c r="C78" s="31" t="s">
        <v>99</v>
      </c>
      <c r="K78"/>
      <c r="P78"/>
      <c r="Q78"/>
    </row>
    <row r="79" spans="2:17" x14ac:dyDescent="0.35">
      <c r="B79" s="31" t="s">
        <v>100</v>
      </c>
      <c r="C79" s="31" t="s">
        <v>101</v>
      </c>
      <c r="K79"/>
      <c r="P79"/>
      <c r="Q79"/>
    </row>
    <row r="80" spans="2:17" x14ac:dyDescent="0.35">
      <c r="B80" s="31" t="s">
        <v>102</v>
      </c>
      <c r="C80" s="31" t="s">
        <v>103</v>
      </c>
      <c r="K80"/>
      <c r="P80"/>
      <c r="Q80"/>
    </row>
    <row r="81" spans="2:17" x14ac:dyDescent="0.35">
      <c r="B81" s="31" t="s">
        <v>104</v>
      </c>
      <c r="C81" s="31" t="s">
        <v>105</v>
      </c>
      <c r="K81"/>
      <c r="P81"/>
      <c r="Q81"/>
    </row>
    <row r="82" spans="2:17" x14ac:dyDescent="0.35">
      <c r="B82" s="31" t="s">
        <v>106</v>
      </c>
      <c r="C82" s="31" t="s">
        <v>107</v>
      </c>
      <c r="K82"/>
      <c r="P82"/>
      <c r="Q82"/>
    </row>
    <row r="83" spans="2:17" x14ac:dyDescent="0.35">
      <c r="B83" s="31" t="s">
        <v>108</v>
      </c>
      <c r="C83" s="31" t="s">
        <v>109</v>
      </c>
      <c r="K83"/>
      <c r="P83"/>
      <c r="Q83"/>
    </row>
    <row r="84" spans="2:17" x14ac:dyDescent="0.35">
      <c r="B84" s="31" t="s">
        <v>110</v>
      </c>
      <c r="C84" s="31" t="s">
        <v>111</v>
      </c>
      <c r="K84"/>
      <c r="P84"/>
      <c r="Q84"/>
    </row>
    <row r="85" spans="2:17" x14ac:dyDescent="0.35">
      <c r="B85" s="31" t="s">
        <v>112</v>
      </c>
      <c r="C85" s="31" t="s">
        <v>113</v>
      </c>
      <c r="K85"/>
      <c r="P85"/>
      <c r="Q85"/>
    </row>
    <row r="86" spans="2:17" x14ac:dyDescent="0.35">
      <c r="B86" s="31" t="s">
        <v>114</v>
      </c>
      <c r="C86" s="31" t="s">
        <v>115</v>
      </c>
      <c r="K86"/>
      <c r="P86"/>
      <c r="Q86"/>
    </row>
    <row r="87" spans="2:17" x14ac:dyDescent="0.35">
      <c r="B87" s="31" t="s">
        <v>116</v>
      </c>
      <c r="C87" s="31" t="s">
        <v>139</v>
      </c>
      <c r="K87"/>
      <c r="P87"/>
      <c r="Q87"/>
    </row>
  </sheetData>
  <mergeCells count="15">
    <mergeCell ref="P1:P2"/>
    <mergeCell ref="Q1:Q2"/>
    <mergeCell ref="B48:I48"/>
    <mergeCell ref="I1:I2"/>
    <mergeCell ref="J1:J2"/>
    <mergeCell ref="K1:K2"/>
    <mergeCell ref="L1:L2"/>
    <mergeCell ref="M1:M2"/>
    <mergeCell ref="N1:O1"/>
    <mergeCell ref="B1:B2"/>
    <mergeCell ref="C1:C2"/>
    <mergeCell ref="D1:E1"/>
    <mergeCell ref="F1:F2"/>
    <mergeCell ref="G1:G2"/>
    <mergeCell ref="H1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980-4342-4056-9394-645CAA45B151}">
  <dimension ref="B1:Q87"/>
  <sheetViews>
    <sheetView topLeftCell="A25" zoomScale="70" zoomScaleNormal="70" workbookViewId="0">
      <selection activeCell="L56" sqref="L56"/>
    </sheetView>
  </sheetViews>
  <sheetFormatPr defaultRowHeight="18" x14ac:dyDescent="0.35"/>
  <cols>
    <col min="1" max="1" width="3.7109375" style="31" customWidth="1"/>
    <col min="2" max="2" width="30" style="31" customWidth="1"/>
    <col min="3" max="3" width="6" style="31" customWidth="1"/>
    <col min="4" max="8" width="9.140625" style="31"/>
    <col min="9" max="9" width="10.42578125" style="31" customWidth="1"/>
    <col min="10" max="10" width="8.140625" style="31" customWidth="1"/>
    <col min="11" max="16" width="9.140625" style="31"/>
    <col min="17" max="17" width="9.5703125" style="31" customWidth="1"/>
    <col min="18" max="16384" width="9.140625" style="31"/>
  </cols>
  <sheetData>
    <row r="1" spans="2:17" x14ac:dyDescent="0.35">
      <c r="B1" s="82" t="s">
        <v>117</v>
      </c>
      <c r="C1" s="84" t="s">
        <v>0</v>
      </c>
      <c r="D1" s="81" t="s">
        <v>1</v>
      </c>
      <c r="E1" s="81"/>
      <c r="F1" s="81" t="s">
        <v>2</v>
      </c>
      <c r="G1" s="81" t="s">
        <v>3</v>
      </c>
      <c r="H1" s="87" t="s">
        <v>4</v>
      </c>
      <c r="I1" s="75" t="s">
        <v>5</v>
      </c>
      <c r="J1" s="92" t="s">
        <v>6</v>
      </c>
      <c r="K1" s="79" t="s">
        <v>7</v>
      </c>
      <c r="L1" s="81" t="s">
        <v>8</v>
      </c>
      <c r="M1" s="81" t="s">
        <v>9</v>
      </c>
      <c r="N1" s="81" t="s">
        <v>10</v>
      </c>
      <c r="O1" s="81"/>
      <c r="P1" s="68" t="s">
        <v>11</v>
      </c>
      <c r="Q1" s="70" t="s">
        <v>12</v>
      </c>
    </row>
    <row r="2" spans="2:17" ht="18.75" thickBot="1" x14ac:dyDescent="0.4">
      <c r="B2" s="83"/>
      <c r="C2" s="85"/>
      <c r="D2" s="58" t="s">
        <v>13</v>
      </c>
      <c r="E2" s="58" t="s">
        <v>14</v>
      </c>
      <c r="F2" s="86"/>
      <c r="G2" s="86"/>
      <c r="H2" s="88"/>
      <c r="I2" s="76"/>
      <c r="J2" s="93"/>
      <c r="K2" s="80"/>
      <c r="L2" s="86"/>
      <c r="M2" s="86"/>
      <c r="N2" s="58" t="s">
        <v>15</v>
      </c>
      <c r="O2" s="58" t="s">
        <v>16</v>
      </c>
      <c r="P2" s="69"/>
      <c r="Q2" s="71"/>
    </row>
    <row r="3" spans="2:17" x14ac:dyDescent="0.35">
      <c r="B3" s="32" t="s">
        <v>59</v>
      </c>
      <c r="C3" s="33">
        <v>0</v>
      </c>
      <c r="D3" s="34"/>
      <c r="E3" s="34"/>
      <c r="F3" s="35"/>
      <c r="G3" s="34"/>
      <c r="H3" s="36">
        <f>F3</f>
        <v>0</v>
      </c>
      <c r="I3" s="37"/>
      <c r="J3" s="38">
        <f>15*60</f>
        <v>900</v>
      </c>
      <c r="K3" s="39"/>
      <c r="L3" s="39"/>
      <c r="M3" s="39"/>
      <c r="N3" s="39"/>
      <c r="O3" s="39"/>
      <c r="P3" s="60">
        <f>J3</f>
        <v>900</v>
      </c>
      <c r="Q3" s="66">
        <f>P3</f>
        <v>900</v>
      </c>
    </row>
    <row r="4" spans="2:17" x14ac:dyDescent="0.35">
      <c r="B4" s="42" t="s">
        <v>118</v>
      </c>
      <c r="C4" s="43">
        <v>7</v>
      </c>
      <c r="D4" s="40">
        <v>3</v>
      </c>
      <c r="E4" s="40">
        <v>2</v>
      </c>
      <c r="F4" s="35">
        <v>3</v>
      </c>
      <c r="G4" s="40">
        <v>4</v>
      </c>
      <c r="H4" s="63">
        <f>D4+E4+F4-G4</f>
        <v>4</v>
      </c>
      <c r="I4" s="45">
        <f>H4/C4</f>
        <v>0.5714285714285714</v>
      </c>
      <c r="J4" s="46">
        <v>480</v>
      </c>
      <c r="K4" s="40">
        <v>1</v>
      </c>
      <c r="L4" s="40">
        <v>2</v>
      </c>
      <c r="M4" s="40">
        <v>3</v>
      </c>
      <c r="N4" s="40">
        <v>4</v>
      </c>
      <c r="O4" s="40">
        <v>5</v>
      </c>
      <c r="P4" s="60">
        <v>0</v>
      </c>
      <c r="Q4" s="41">
        <f>K4+L4+M4+N4+O4</f>
        <v>15</v>
      </c>
    </row>
    <row r="5" spans="2:17" x14ac:dyDescent="0.35">
      <c r="B5" s="32" t="s">
        <v>57</v>
      </c>
      <c r="C5" s="33">
        <v>0</v>
      </c>
      <c r="D5" s="39"/>
      <c r="E5" s="39"/>
      <c r="F5" s="35">
        <v>5</v>
      </c>
      <c r="G5" s="39"/>
      <c r="H5" s="47">
        <f>F5</f>
        <v>5</v>
      </c>
      <c r="I5" s="45"/>
      <c r="J5" s="46">
        <v>60</v>
      </c>
      <c r="K5" s="39"/>
      <c r="L5" s="39"/>
      <c r="M5" s="39"/>
      <c r="N5" s="39"/>
      <c r="O5" s="39"/>
      <c r="P5" s="60">
        <f>J5</f>
        <v>60</v>
      </c>
      <c r="Q5" s="66">
        <f>P5</f>
        <v>60</v>
      </c>
    </row>
    <row r="6" spans="2:17" x14ac:dyDescent="0.35">
      <c r="B6" s="42" t="s">
        <v>119</v>
      </c>
      <c r="C6" s="43">
        <v>4</v>
      </c>
      <c r="D6" s="40"/>
      <c r="E6" s="40"/>
      <c r="F6" s="35"/>
      <c r="G6" s="40"/>
      <c r="H6" s="64">
        <f>D6+E6+F6-G6</f>
        <v>0</v>
      </c>
      <c r="I6" s="45">
        <f t="shared" ref="I6:I44" si="0">H6/C6</f>
        <v>0</v>
      </c>
      <c r="J6" s="46">
        <v>300</v>
      </c>
      <c r="K6" s="40"/>
      <c r="L6" s="40"/>
      <c r="M6" s="40"/>
      <c r="N6" s="40"/>
      <c r="O6" s="40"/>
      <c r="P6" s="60">
        <v>0</v>
      </c>
      <c r="Q6" s="41">
        <f t="shared" ref="Q6:Q44" si="1">K6+L6+M6+N6+O6</f>
        <v>0</v>
      </c>
    </row>
    <row r="7" spans="2:17" x14ac:dyDescent="0.35">
      <c r="B7" s="32" t="s">
        <v>55</v>
      </c>
      <c r="C7" s="33">
        <v>0</v>
      </c>
      <c r="D7" s="39"/>
      <c r="E7" s="39"/>
      <c r="F7" s="35"/>
      <c r="G7" s="39"/>
      <c r="H7" s="47">
        <f>F7</f>
        <v>0</v>
      </c>
      <c r="I7" s="45"/>
      <c r="J7" s="46">
        <v>60</v>
      </c>
      <c r="K7" s="39"/>
      <c r="L7" s="39"/>
      <c r="M7" s="39"/>
      <c r="N7" s="39"/>
      <c r="O7" s="39"/>
      <c r="P7" s="60">
        <f>J7</f>
        <v>60</v>
      </c>
      <c r="Q7" s="66">
        <f>P7</f>
        <v>60</v>
      </c>
    </row>
    <row r="8" spans="2:17" x14ac:dyDescent="0.35">
      <c r="B8" s="42" t="s">
        <v>120</v>
      </c>
      <c r="C8" s="43">
        <v>3</v>
      </c>
      <c r="D8" s="40"/>
      <c r="E8" s="40"/>
      <c r="F8" s="35"/>
      <c r="G8" s="40"/>
      <c r="H8" s="64">
        <f>D8+E8+F8-G8</f>
        <v>0</v>
      </c>
      <c r="I8" s="45">
        <f t="shared" si="0"/>
        <v>0</v>
      </c>
      <c r="J8" s="46">
        <v>180</v>
      </c>
      <c r="K8" s="40"/>
      <c r="L8" s="40"/>
      <c r="M8" s="40"/>
      <c r="N8" s="40"/>
      <c r="O8" s="40"/>
      <c r="P8" s="60">
        <v>0</v>
      </c>
      <c r="Q8" s="41">
        <f t="shared" si="1"/>
        <v>0</v>
      </c>
    </row>
    <row r="9" spans="2:17" x14ac:dyDescent="0.35">
      <c r="B9" s="32" t="s">
        <v>53</v>
      </c>
      <c r="C9" s="33">
        <v>0</v>
      </c>
      <c r="D9" s="39"/>
      <c r="E9" s="39"/>
      <c r="F9" s="35"/>
      <c r="G9" s="39"/>
      <c r="H9" s="47">
        <f>F9</f>
        <v>0</v>
      </c>
      <c r="I9" s="45"/>
      <c r="J9" s="46">
        <v>60</v>
      </c>
      <c r="K9" s="39"/>
      <c r="L9" s="39"/>
      <c r="M9" s="39"/>
      <c r="N9" s="39"/>
      <c r="O9" s="39"/>
      <c r="P9" s="60">
        <f>J9</f>
        <v>60</v>
      </c>
      <c r="Q9" s="66">
        <f>P9</f>
        <v>60</v>
      </c>
    </row>
    <row r="10" spans="2:17" x14ac:dyDescent="0.35">
      <c r="B10" s="42" t="s">
        <v>121</v>
      </c>
      <c r="C10" s="43">
        <v>5</v>
      </c>
      <c r="D10" s="40"/>
      <c r="E10" s="40"/>
      <c r="F10" s="35"/>
      <c r="G10" s="40"/>
      <c r="H10" s="64">
        <f>D10+E10+F10-G10</f>
        <v>0</v>
      </c>
      <c r="I10" s="45">
        <f t="shared" si="0"/>
        <v>0</v>
      </c>
      <c r="J10" s="46">
        <v>300</v>
      </c>
      <c r="K10" s="40"/>
      <c r="L10" s="40"/>
      <c r="M10" s="40"/>
      <c r="N10" s="40"/>
      <c r="O10" s="40"/>
      <c r="P10" s="60">
        <v>0</v>
      </c>
      <c r="Q10" s="41">
        <f t="shared" si="1"/>
        <v>0</v>
      </c>
    </row>
    <row r="11" spans="2:17" x14ac:dyDescent="0.35">
      <c r="B11" s="32" t="s">
        <v>51</v>
      </c>
      <c r="C11" s="33">
        <v>0</v>
      </c>
      <c r="D11" s="39"/>
      <c r="E11" s="39"/>
      <c r="F11" s="35"/>
      <c r="G11" s="39"/>
      <c r="H11" s="47">
        <f>F11</f>
        <v>0</v>
      </c>
      <c r="I11" s="45"/>
      <c r="J11" s="46">
        <v>60</v>
      </c>
      <c r="K11" s="39"/>
      <c r="L11" s="39"/>
      <c r="M11" s="39"/>
      <c r="N11" s="39"/>
      <c r="O11" s="39"/>
      <c r="P11" s="60">
        <f>J11</f>
        <v>60</v>
      </c>
      <c r="Q11" s="66">
        <f>P11</f>
        <v>60</v>
      </c>
    </row>
    <row r="12" spans="2:17" x14ac:dyDescent="0.35">
      <c r="B12" s="42" t="s">
        <v>122</v>
      </c>
      <c r="C12" s="43">
        <v>2</v>
      </c>
      <c r="D12" s="40"/>
      <c r="E12" s="40"/>
      <c r="F12" s="35"/>
      <c r="G12" s="40"/>
      <c r="H12" s="63">
        <f>D12+E12+F12-G12</f>
        <v>0</v>
      </c>
      <c r="I12" s="45">
        <f t="shared" si="0"/>
        <v>0</v>
      </c>
      <c r="J12" s="46">
        <v>120</v>
      </c>
      <c r="K12" s="40"/>
      <c r="L12" s="40"/>
      <c r="M12" s="40"/>
      <c r="N12" s="40"/>
      <c r="O12" s="40"/>
      <c r="P12" s="60">
        <v>0</v>
      </c>
      <c r="Q12" s="41">
        <f t="shared" si="1"/>
        <v>0</v>
      </c>
    </row>
    <row r="13" spans="2:17" x14ac:dyDescent="0.35">
      <c r="B13" s="32" t="s">
        <v>49</v>
      </c>
      <c r="C13" s="33">
        <v>0</v>
      </c>
      <c r="D13" s="39"/>
      <c r="E13" s="39"/>
      <c r="F13" s="35"/>
      <c r="G13" s="39"/>
      <c r="H13" s="44">
        <f>F13</f>
        <v>0</v>
      </c>
      <c r="I13" s="45"/>
      <c r="J13" s="46">
        <v>60</v>
      </c>
      <c r="K13" s="39"/>
      <c r="L13" s="39"/>
      <c r="M13" s="39"/>
      <c r="N13" s="39"/>
      <c r="O13" s="39"/>
      <c r="P13" s="60">
        <f>J13</f>
        <v>60</v>
      </c>
      <c r="Q13" s="66">
        <f>P13</f>
        <v>60</v>
      </c>
    </row>
    <row r="14" spans="2:17" x14ac:dyDescent="0.35">
      <c r="B14" s="42" t="s">
        <v>123</v>
      </c>
      <c r="C14" s="43">
        <v>13</v>
      </c>
      <c r="D14" s="40"/>
      <c r="E14" s="40"/>
      <c r="F14" s="35"/>
      <c r="G14" s="40"/>
      <c r="H14" s="63">
        <f>D14+E14+F14-G14</f>
        <v>0</v>
      </c>
      <c r="I14" s="45">
        <f t="shared" si="0"/>
        <v>0</v>
      </c>
      <c r="J14" s="46">
        <v>720</v>
      </c>
      <c r="K14" s="40"/>
      <c r="L14" s="40"/>
      <c r="M14" s="40"/>
      <c r="N14" s="40"/>
      <c r="O14" s="40"/>
      <c r="P14" s="60">
        <v>0</v>
      </c>
      <c r="Q14" s="41">
        <f t="shared" si="1"/>
        <v>0</v>
      </c>
    </row>
    <row r="15" spans="2:17" x14ac:dyDescent="0.35">
      <c r="B15" s="32" t="s">
        <v>47</v>
      </c>
      <c r="C15" s="33">
        <v>0</v>
      </c>
      <c r="D15" s="39"/>
      <c r="E15" s="39"/>
      <c r="F15" s="35"/>
      <c r="G15" s="39"/>
      <c r="H15" s="44">
        <f>F15</f>
        <v>0</v>
      </c>
      <c r="I15" s="45"/>
      <c r="J15" s="46">
        <v>60</v>
      </c>
      <c r="K15" s="39"/>
      <c r="L15" s="39"/>
      <c r="M15" s="39"/>
      <c r="N15" s="39"/>
      <c r="O15" s="39"/>
      <c r="P15" s="60">
        <f>J15</f>
        <v>60</v>
      </c>
      <c r="Q15" s="66">
        <f>P15</f>
        <v>60</v>
      </c>
    </row>
    <row r="16" spans="2:17" x14ac:dyDescent="0.35">
      <c r="B16" s="42" t="s">
        <v>124</v>
      </c>
      <c r="C16" s="43">
        <v>4</v>
      </c>
      <c r="D16" s="40"/>
      <c r="E16" s="40"/>
      <c r="F16" s="35"/>
      <c r="G16" s="40"/>
      <c r="H16" s="63">
        <f>D16+E16+F16-G16</f>
        <v>0</v>
      </c>
      <c r="I16" s="45">
        <f t="shared" si="0"/>
        <v>0</v>
      </c>
      <c r="J16" s="46">
        <v>180</v>
      </c>
      <c r="K16" s="40"/>
      <c r="L16" s="40"/>
      <c r="M16" s="40"/>
      <c r="N16" s="40"/>
      <c r="O16" s="40"/>
      <c r="P16" s="60">
        <v>0</v>
      </c>
      <c r="Q16" s="41">
        <f t="shared" si="1"/>
        <v>0</v>
      </c>
    </row>
    <row r="17" spans="2:17" x14ac:dyDescent="0.35">
      <c r="B17" s="32" t="s">
        <v>45</v>
      </c>
      <c r="C17" s="33">
        <v>0</v>
      </c>
      <c r="D17" s="39"/>
      <c r="E17" s="39"/>
      <c r="F17" s="35"/>
      <c r="G17" s="39"/>
      <c r="H17" s="44">
        <f>F17</f>
        <v>0</v>
      </c>
      <c r="I17" s="45"/>
      <c r="J17" s="46">
        <v>60</v>
      </c>
      <c r="K17" s="39"/>
      <c r="L17" s="39"/>
      <c r="M17" s="39"/>
      <c r="N17" s="39"/>
      <c r="O17" s="39"/>
      <c r="P17" s="60">
        <f>J17</f>
        <v>60</v>
      </c>
      <c r="Q17" s="66">
        <f>P17</f>
        <v>60</v>
      </c>
    </row>
    <row r="18" spans="2:17" x14ac:dyDescent="0.35">
      <c r="B18" s="42" t="s">
        <v>125</v>
      </c>
      <c r="C18" s="43">
        <v>2</v>
      </c>
      <c r="D18" s="40"/>
      <c r="E18" s="40"/>
      <c r="F18" s="35"/>
      <c r="G18" s="40"/>
      <c r="H18" s="63">
        <f>D18+E18+F18-G18</f>
        <v>0</v>
      </c>
      <c r="I18" s="45">
        <f t="shared" si="0"/>
        <v>0</v>
      </c>
      <c r="J18" s="46">
        <v>120</v>
      </c>
      <c r="K18" s="40"/>
      <c r="L18" s="40"/>
      <c r="M18" s="40"/>
      <c r="N18" s="40"/>
      <c r="O18" s="40"/>
      <c r="P18" s="60">
        <v>0</v>
      </c>
      <c r="Q18" s="41">
        <f t="shared" si="1"/>
        <v>0</v>
      </c>
    </row>
    <row r="19" spans="2:17" x14ac:dyDescent="0.35">
      <c r="B19" s="32" t="s">
        <v>43</v>
      </c>
      <c r="C19" s="33">
        <v>0</v>
      </c>
      <c r="D19" s="39"/>
      <c r="E19" s="39"/>
      <c r="F19" s="35"/>
      <c r="G19" s="39"/>
      <c r="H19" s="44">
        <f>F19</f>
        <v>0</v>
      </c>
      <c r="I19" s="45"/>
      <c r="J19" s="46">
        <v>60</v>
      </c>
      <c r="K19" s="39"/>
      <c r="L19" s="39"/>
      <c r="M19" s="39"/>
      <c r="N19" s="39"/>
      <c r="O19" s="39"/>
      <c r="P19" s="60">
        <f>J19</f>
        <v>60</v>
      </c>
      <c r="Q19" s="66">
        <f>P19</f>
        <v>60</v>
      </c>
    </row>
    <row r="20" spans="2:17" x14ac:dyDescent="0.35">
      <c r="B20" s="42" t="s">
        <v>126</v>
      </c>
      <c r="C20" s="43">
        <v>3</v>
      </c>
      <c r="D20" s="40"/>
      <c r="E20" s="40"/>
      <c r="F20" s="35"/>
      <c r="G20" s="40"/>
      <c r="H20" s="63">
        <f>D20+E20+F20-G20</f>
        <v>0</v>
      </c>
      <c r="I20" s="45">
        <f t="shared" si="0"/>
        <v>0</v>
      </c>
      <c r="J20" s="46">
        <v>120</v>
      </c>
      <c r="K20" s="40"/>
      <c r="L20" s="40"/>
      <c r="M20" s="40"/>
      <c r="N20" s="40"/>
      <c r="O20" s="40"/>
      <c r="P20" s="60">
        <v>0</v>
      </c>
      <c r="Q20" s="41">
        <f t="shared" si="1"/>
        <v>0</v>
      </c>
    </row>
    <row r="21" spans="2:17" x14ac:dyDescent="0.35">
      <c r="B21" s="32" t="s">
        <v>41</v>
      </c>
      <c r="C21" s="33">
        <v>0</v>
      </c>
      <c r="D21" s="39"/>
      <c r="E21" s="39"/>
      <c r="F21" s="35"/>
      <c r="G21" s="39"/>
      <c r="H21" s="44">
        <f>F21</f>
        <v>0</v>
      </c>
      <c r="I21" s="45"/>
      <c r="J21" s="46">
        <v>60</v>
      </c>
      <c r="K21" s="39"/>
      <c r="L21" s="39"/>
      <c r="M21" s="39"/>
      <c r="N21" s="39"/>
      <c r="O21" s="39"/>
      <c r="P21" s="60">
        <f>J21</f>
        <v>60</v>
      </c>
      <c r="Q21" s="66">
        <f>P21</f>
        <v>60</v>
      </c>
    </row>
    <row r="22" spans="2:17" x14ac:dyDescent="0.35">
      <c r="B22" s="42" t="s">
        <v>127</v>
      </c>
      <c r="C22" s="43">
        <v>5</v>
      </c>
      <c r="D22" s="40"/>
      <c r="E22" s="40"/>
      <c r="F22" s="35"/>
      <c r="G22" s="40"/>
      <c r="H22" s="63">
        <f>D22+E22+F22-G22</f>
        <v>0</v>
      </c>
      <c r="I22" s="45">
        <f t="shared" si="0"/>
        <v>0</v>
      </c>
      <c r="J22" s="46">
        <v>420</v>
      </c>
      <c r="K22" s="40"/>
      <c r="L22" s="40"/>
      <c r="M22" s="40"/>
      <c r="N22" s="40"/>
      <c r="O22" s="40"/>
      <c r="P22" s="60">
        <v>0</v>
      </c>
      <c r="Q22" s="41">
        <f t="shared" si="1"/>
        <v>0</v>
      </c>
    </row>
    <row r="23" spans="2:17" x14ac:dyDescent="0.35">
      <c r="B23" s="32" t="s">
        <v>39</v>
      </c>
      <c r="C23" s="33">
        <v>0</v>
      </c>
      <c r="D23" s="39"/>
      <c r="E23" s="39"/>
      <c r="F23" s="35"/>
      <c r="G23" s="39"/>
      <c r="H23" s="44">
        <f>F23</f>
        <v>0</v>
      </c>
      <c r="I23" s="45"/>
      <c r="J23" s="46">
        <v>60</v>
      </c>
      <c r="K23" s="39"/>
      <c r="L23" s="39"/>
      <c r="M23" s="39"/>
      <c r="N23" s="39"/>
      <c r="O23" s="39"/>
      <c r="P23" s="60">
        <f>J23</f>
        <v>60</v>
      </c>
      <c r="Q23" s="66">
        <f>P23</f>
        <v>60</v>
      </c>
    </row>
    <row r="24" spans="2:17" x14ac:dyDescent="0.35">
      <c r="B24" s="42" t="s">
        <v>128</v>
      </c>
      <c r="C24" s="43">
        <v>15</v>
      </c>
      <c r="D24" s="35"/>
      <c r="E24" s="35"/>
      <c r="F24" s="35"/>
      <c r="G24" s="40"/>
      <c r="H24" s="63">
        <f>D24+E24+F24-G24</f>
        <v>0</v>
      </c>
      <c r="I24" s="45">
        <f t="shared" si="0"/>
        <v>0</v>
      </c>
      <c r="J24" s="46">
        <v>600</v>
      </c>
      <c r="K24" s="40"/>
      <c r="L24" s="40"/>
      <c r="M24" s="40"/>
      <c r="N24" s="40"/>
      <c r="O24" s="40"/>
      <c r="P24" s="60">
        <v>0</v>
      </c>
      <c r="Q24" s="41">
        <f t="shared" si="1"/>
        <v>0</v>
      </c>
    </row>
    <row r="25" spans="2:17" x14ac:dyDescent="0.35">
      <c r="B25" s="32" t="s">
        <v>37</v>
      </c>
      <c r="C25" s="33">
        <v>0</v>
      </c>
      <c r="D25" s="39"/>
      <c r="E25" s="39"/>
      <c r="F25" s="35"/>
      <c r="G25" s="39"/>
      <c r="H25" s="44">
        <f>F25</f>
        <v>0</v>
      </c>
      <c r="I25" s="45"/>
      <c r="J25" s="46">
        <v>60</v>
      </c>
      <c r="K25" s="39"/>
      <c r="L25" s="39"/>
      <c r="M25" s="39"/>
      <c r="N25" s="39"/>
      <c r="O25" s="39"/>
      <c r="P25" s="60">
        <f>J25</f>
        <v>60</v>
      </c>
      <c r="Q25" s="66">
        <f>P25</f>
        <v>60</v>
      </c>
    </row>
    <row r="26" spans="2:17" x14ac:dyDescent="0.35">
      <c r="B26" s="42" t="s">
        <v>129</v>
      </c>
      <c r="C26" s="43">
        <v>11</v>
      </c>
      <c r="D26" s="40"/>
      <c r="E26" s="40"/>
      <c r="F26" s="35"/>
      <c r="G26" s="40"/>
      <c r="H26" s="63">
        <f>D26+E26+F26-G26</f>
        <v>0</v>
      </c>
      <c r="I26" s="45">
        <f t="shared" si="0"/>
        <v>0</v>
      </c>
      <c r="J26" s="46">
        <v>480</v>
      </c>
      <c r="K26" s="40"/>
      <c r="L26" s="40"/>
      <c r="M26" s="40"/>
      <c r="N26" s="40"/>
      <c r="O26" s="40"/>
      <c r="P26" s="60">
        <v>0</v>
      </c>
      <c r="Q26" s="41">
        <f t="shared" si="1"/>
        <v>0</v>
      </c>
    </row>
    <row r="27" spans="2:17" x14ac:dyDescent="0.35">
      <c r="B27" s="32" t="s">
        <v>35</v>
      </c>
      <c r="C27" s="33">
        <v>0</v>
      </c>
      <c r="D27" s="39"/>
      <c r="E27" s="39"/>
      <c r="F27" s="35"/>
      <c r="G27" s="39"/>
      <c r="H27" s="44">
        <f>F27</f>
        <v>0</v>
      </c>
      <c r="I27" s="45"/>
      <c r="J27" s="46">
        <v>60</v>
      </c>
      <c r="K27" s="39"/>
      <c r="L27" s="39"/>
      <c r="M27" s="39"/>
      <c r="N27" s="39"/>
      <c r="O27" s="39"/>
      <c r="P27" s="60">
        <f>J27</f>
        <v>60</v>
      </c>
      <c r="Q27" s="66">
        <f>P27</f>
        <v>60</v>
      </c>
    </row>
    <row r="28" spans="2:17" x14ac:dyDescent="0.35">
      <c r="B28" s="42" t="s">
        <v>130</v>
      </c>
      <c r="C28" s="43">
        <v>7</v>
      </c>
      <c r="D28" s="40"/>
      <c r="E28" s="40"/>
      <c r="F28" s="35"/>
      <c r="G28" s="35"/>
      <c r="H28" s="63">
        <f>D28+E28+F28-G28</f>
        <v>0</v>
      </c>
      <c r="I28" s="45">
        <f t="shared" si="0"/>
        <v>0</v>
      </c>
      <c r="J28" s="46">
        <v>360</v>
      </c>
      <c r="K28" s="40"/>
      <c r="L28" s="40"/>
      <c r="M28" s="40"/>
      <c r="N28" s="40"/>
      <c r="O28" s="40"/>
      <c r="P28" s="60">
        <v>0</v>
      </c>
      <c r="Q28" s="41">
        <f t="shared" si="1"/>
        <v>0</v>
      </c>
    </row>
    <row r="29" spans="2:17" x14ac:dyDescent="0.35">
      <c r="B29" s="32" t="s">
        <v>33</v>
      </c>
      <c r="C29" s="33">
        <v>0</v>
      </c>
      <c r="D29" s="39"/>
      <c r="E29" s="39"/>
      <c r="F29" s="35"/>
      <c r="G29" s="39"/>
      <c r="H29" s="44">
        <f>F29</f>
        <v>0</v>
      </c>
      <c r="I29" s="45"/>
      <c r="J29" s="46">
        <v>60</v>
      </c>
      <c r="K29" s="39"/>
      <c r="L29" s="39"/>
      <c r="M29" s="39"/>
      <c r="N29" s="39"/>
      <c r="O29" s="39"/>
      <c r="P29" s="60">
        <f>J29</f>
        <v>60</v>
      </c>
      <c r="Q29" s="66">
        <f>P29</f>
        <v>60</v>
      </c>
    </row>
    <row r="30" spans="2:17" x14ac:dyDescent="0.35">
      <c r="B30" s="42" t="s">
        <v>131</v>
      </c>
      <c r="C30" s="43">
        <v>8</v>
      </c>
      <c r="D30" s="40"/>
      <c r="E30" s="40"/>
      <c r="F30" s="35"/>
      <c r="G30" s="40"/>
      <c r="H30" s="63">
        <f>D30+E30+F30-G30</f>
        <v>0</v>
      </c>
      <c r="I30" s="45">
        <f t="shared" si="0"/>
        <v>0</v>
      </c>
      <c r="J30" s="46">
        <v>360</v>
      </c>
      <c r="K30" s="40"/>
      <c r="L30" s="40"/>
      <c r="M30" s="40"/>
      <c r="N30" s="40"/>
      <c r="O30" s="40"/>
      <c r="P30" s="60">
        <v>0</v>
      </c>
      <c r="Q30" s="41">
        <f t="shared" si="1"/>
        <v>0</v>
      </c>
    </row>
    <row r="31" spans="2:17" x14ac:dyDescent="0.35">
      <c r="B31" s="32" t="s">
        <v>31</v>
      </c>
      <c r="C31" s="33">
        <v>0</v>
      </c>
      <c r="D31" s="39"/>
      <c r="E31" s="39"/>
      <c r="F31" s="35"/>
      <c r="G31" s="39"/>
      <c r="H31" s="44">
        <f>F31</f>
        <v>0</v>
      </c>
      <c r="I31" s="45"/>
      <c r="J31" s="46">
        <v>60</v>
      </c>
      <c r="K31" s="39"/>
      <c r="L31" s="39"/>
      <c r="M31" s="39"/>
      <c r="N31" s="39"/>
      <c r="O31" s="39"/>
      <c r="P31" s="60">
        <f>J31</f>
        <v>60</v>
      </c>
      <c r="Q31" s="66">
        <f>P31</f>
        <v>60</v>
      </c>
    </row>
    <row r="32" spans="2:17" x14ac:dyDescent="0.35">
      <c r="B32" s="42" t="s">
        <v>132</v>
      </c>
      <c r="C32" s="43">
        <v>7</v>
      </c>
      <c r="D32" s="40"/>
      <c r="E32" s="40"/>
      <c r="F32" s="35"/>
      <c r="G32" s="40"/>
      <c r="H32" s="63">
        <f>D32+E32+F32-G32</f>
        <v>0</v>
      </c>
      <c r="I32" s="45">
        <f t="shared" si="0"/>
        <v>0</v>
      </c>
      <c r="J32" s="46">
        <v>300</v>
      </c>
      <c r="K32" s="40"/>
      <c r="L32" s="40"/>
      <c r="M32" s="40"/>
      <c r="N32" s="40"/>
      <c r="O32" s="40"/>
      <c r="P32" s="60">
        <v>0</v>
      </c>
      <c r="Q32" s="41">
        <f t="shared" si="1"/>
        <v>0</v>
      </c>
    </row>
    <row r="33" spans="2:17" x14ac:dyDescent="0.35">
      <c r="B33" s="32" t="s">
        <v>29</v>
      </c>
      <c r="C33" s="33">
        <v>0</v>
      </c>
      <c r="D33" s="39"/>
      <c r="E33" s="39"/>
      <c r="F33" s="35"/>
      <c r="G33" s="39"/>
      <c r="H33" s="44">
        <f>F33</f>
        <v>0</v>
      </c>
      <c r="I33" s="45"/>
      <c r="J33" s="46">
        <v>60</v>
      </c>
      <c r="K33" s="39"/>
      <c r="L33" s="39"/>
      <c r="M33" s="39"/>
      <c r="N33" s="39"/>
      <c r="O33" s="39"/>
      <c r="P33" s="60">
        <f>J33</f>
        <v>60</v>
      </c>
      <c r="Q33" s="66">
        <f>P33</f>
        <v>60</v>
      </c>
    </row>
    <row r="34" spans="2:17" x14ac:dyDescent="0.35">
      <c r="B34" s="42" t="s">
        <v>133</v>
      </c>
      <c r="C34" s="43">
        <v>4</v>
      </c>
      <c r="D34" s="40"/>
      <c r="E34" s="40"/>
      <c r="F34" s="35"/>
      <c r="G34" s="35"/>
      <c r="H34" s="63">
        <f>D34+E34+F34-G34</f>
        <v>0</v>
      </c>
      <c r="I34" s="45">
        <f t="shared" si="0"/>
        <v>0</v>
      </c>
      <c r="J34" s="46">
        <v>300</v>
      </c>
      <c r="K34" s="40"/>
      <c r="L34" s="40"/>
      <c r="M34" s="40"/>
      <c r="N34" s="40"/>
      <c r="O34" s="40"/>
      <c r="P34" s="60">
        <v>0</v>
      </c>
      <c r="Q34" s="41">
        <f t="shared" si="1"/>
        <v>0</v>
      </c>
    </row>
    <row r="35" spans="2:17" x14ac:dyDescent="0.35">
      <c r="B35" s="32" t="s">
        <v>27</v>
      </c>
      <c r="C35" s="33">
        <v>0</v>
      </c>
      <c r="D35" s="39"/>
      <c r="E35" s="39"/>
      <c r="F35" s="35"/>
      <c r="G35" s="39"/>
      <c r="H35" s="44">
        <f>F35</f>
        <v>0</v>
      </c>
      <c r="I35" s="45"/>
      <c r="J35" s="46">
        <v>60</v>
      </c>
      <c r="K35" s="39"/>
      <c r="L35" s="39"/>
      <c r="M35" s="39"/>
      <c r="N35" s="39"/>
      <c r="O35" s="39"/>
      <c r="P35" s="60">
        <f>J35</f>
        <v>60</v>
      </c>
      <c r="Q35" s="66">
        <f>P35</f>
        <v>60</v>
      </c>
    </row>
    <row r="36" spans="2:17" x14ac:dyDescent="0.35">
      <c r="B36" s="42" t="s">
        <v>134</v>
      </c>
      <c r="C36" s="43">
        <v>5</v>
      </c>
      <c r="D36" s="40"/>
      <c r="E36" s="40"/>
      <c r="F36" s="35"/>
      <c r="G36" s="40"/>
      <c r="H36" s="63">
        <f>D36+E36+F36-G36</f>
        <v>0</v>
      </c>
      <c r="I36" s="45">
        <f t="shared" si="0"/>
        <v>0</v>
      </c>
      <c r="J36" s="46">
        <v>240</v>
      </c>
      <c r="K36" s="40"/>
      <c r="L36" s="40"/>
      <c r="M36" s="40"/>
      <c r="N36" s="40"/>
      <c r="O36" s="40"/>
      <c r="P36" s="60">
        <v>0</v>
      </c>
      <c r="Q36" s="41">
        <f t="shared" si="1"/>
        <v>0</v>
      </c>
    </row>
    <row r="37" spans="2:17" x14ac:dyDescent="0.35">
      <c r="B37" s="32" t="s">
        <v>25</v>
      </c>
      <c r="C37" s="33">
        <v>0</v>
      </c>
      <c r="D37" s="39"/>
      <c r="E37" s="39"/>
      <c r="F37" s="35"/>
      <c r="G37" s="39"/>
      <c r="H37" s="44">
        <f>F37</f>
        <v>0</v>
      </c>
      <c r="I37" s="45"/>
      <c r="J37" s="46">
        <v>60</v>
      </c>
      <c r="K37" s="39"/>
      <c r="L37" s="39"/>
      <c r="M37" s="39"/>
      <c r="N37" s="39"/>
      <c r="O37" s="39"/>
      <c r="P37" s="60">
        <f>J37</f>
        <v>60</v>
      </c>
      <c r="Q37" s="66">
        <f>P37</f>
        <v>60</v>
      </c>
    </row>
    <row r="38" spans="2:17" x14ac:dyDescent="0.35">
      <c r="B38" s="42" t="s">
        <v>135</v>
      </c>
      <c r="C38" s="43">
        <v>5</v>
      </c>
      <c r="D38" s="40"/>
      <c r="E38" s="40"/>
      <c r="F38" s="35"/>
      <c r="G38" s="40"/>
      <c r="H38" s="63">
        <f>D38+E38+F38-G38</f>
        <v>0</v>
      </c>
      <c r="I38" s="45">
        <f t="shared" si="0"/>
        <v>0</v>
      </c>
      <c r="J38" s="46">
        <v>420</v>
      </c>
      <c r="K38" s="40"/>
      <c r="L38" s="40"/>
      <c r="M38" s="40"/>
      <c r="N38" s="40"/>
      <c r="O38" s="40"/>
      <c r="P38" s="60">
        <v>0</v>
      </c>
      <c r="Q38" s="41">
        <f t="shared" si="1"/>
        <v>0</v>
      </c>
    </row>
    <row r="39" spans="2:17" x14ac:dyDescent="0.35">
      <c r="B39" s="32" t="s">
        <v>23</v>
      </c>
      <c r="C39" s="33">
        <v>0</v>
      </c>
      <c r="D39" s="39"/>
      <c r="E39" s="39"/>
      <c r="F39" s="35"/>
      <c r="G39" s="39"/>
      <c r="H39" s="44">
        <f>F39</f>
        <v>0</v>
      </c>
      <c r="I39" s="45"/>
      <c r="J39" s="46">
        <v>60</v>
      </c>
      <c r="K39" s="39"/>
      <c r="L39" s="39"/>
      <c r="M39" s="39"/>
      <c r="N39" s="39"/>
      <c r="O39" s="39"/>
      <c r="P39" s="60">
        <f>J39</f>
        <v>60</v>
      </c>
      <c r="Q39" s="66">
        <f>P39</f>
        <v>60</v>
      </c>
    </row>
    <row r="40" spans="2:17" x14ac:dyDescent="0.35">
      <c r="B40" s="42" t="s">
        <v>136</v>
      </c>
      <c r="C40" s="43">
        <v>9</v>
      </c>
      <c r="D40" s="40"/>
      <c r="E40" s="40"/>
      <c r="F40" s="35"/>
      <c r="G40" s="40"/>
      <c r="H40" s="63">
        <f>D40+E40+F40-G40</f>
        <v>0</v>
      </c>
      <c r="I40" s="45">
        <f t="shared" si="0"/>
        <v>0</v>
      </c>
      <c r="J40" s="46">
        <v>420</v>
      </c>
      <c r="K40" s="40"/>
      <c r="L40" s="40"/>
      <c r="M40" s="40"/>
      <c r="N40" s="40"/>
      <c r="O40" s="40"/>
      <c r="P40" s="60">
        <v>0</v>
      </c>
      <c r="Q40" s="41">
        <f t="shared" si="1"/>
        <v>0</v>
      </c>
    </row>
    <row r="41" spans="2:17" x14ac:dyDescent="0.35">
      <c r="B41" s="32" t="s">
        <v>21</v>
      </c>
      <c r="C41" s="33">
        <v>0</v>
      </c>
      <c r="D41" s="39"/>
      <c r="E41" s="39"/>
      <c r="F41" s="35"/>
      <c r="G41" s="39"/>
      <c r="H41" s="44">
        <f>F41</f>
        <v>0</v>
      </c>
      <c r="I41" s="45"/>
      <c r="J41" s="46">
        <v>60</v>
      </c>
      <c r="K41" s="39"/>
      <c r="L41" s="39"/>
      <c r="M41" s="39"/>
      <c r="N41" s="39"/>
      <c r="O41" s="39"/>
      <c r="P41" s="60">
        <f>J41</f>
        <v>60</v>
      </c>
      <c r="Q41" s="66">
        <f>P41</f>
        <v>60</v>
      </c>
    </row>
    <row r="42" spans="2:17" x14ac:dyDescent="0.35">
      <c r="B42" s="42" t="s">
        <v>137</v>
      </c>
      <c r="C42" s="43">
        <v>4</v>
      </c>
      <c r="D42" s="40"/>
      <c r="E42" s="40"/>
      <c r="F42" s="35"/>
      <c r="G42" s="40"/>
      <c r="H42" s="63">
        <f>D42+E42+F42-G42</f>
        <v>0</v>
      </c>
      <c r="I42" s="45">
        <f t="shared" si="0"/>
        <v>0</v>
      </c>
      <c r="J42" s="46">
        <v>360</v>
      </c>
      <c r="K42" s="40"/>
      <c r="L42" s="40"/>
      <c r="M42" s="40"/>
      <c r="N42" s="40"/>
      <c r="O42" s="40"/>
      <c r="P42" s="60">
        <v>0</v>
      </c>
      <c r="Q42" s="41">
        <f t="shared" si="1"/>
        <v>0</v>
      </c>
    </row>
    <row r="43" spans="2:17" x14ac:dyDescent="0.35">
      <c r="B43" s="32" t="s">
        <v>19</v>
      </c>
      <c r="C43" s="33">
        <v>0</v>
      </c>
      <c r="D43" s="39"/>
      <c r="E43" s="39"/>
      <c r="F43" s="35"/>
      <c r="G43" s="39"/>
      <c r="H43" s="44">
        <f>F43</f>
        <v>0</v>
      </c>
      <c r="I43" s="45"/>
      <c r="J43" s="46">
        <v>60</v>
      </c>
      <c r="K43" s="39"/>
      <c r="L43" s="39"/>
      <c r="M43" s="39"/>
      <c r="N43" s="39"/>
      <c r="O43" s="39"/>
      <c r="P43" s="60">
        <f>J43</f>
        <v>60</v>
      </c>
      <c r="Q43" s="66">
        <f>P43</f>
        <v>60</v>
      </c>
    </row>
    <row r="44" spans="2:17" x14ac:dyDescent="0.35">
      <c r="B44" s="42" t="s">
        <v>138</v>
      </c>
      <c r="C44" s="43">
        <v>17</v>
      </c>
      <c r="D44" s="40"/>
      <c r="E44" s="40"/>
      <c r="F44" s="35"/>
      <c r="G44" s="40"/>
      <c r="H44" s="63">
        <f>D44+E44+F44-G44</f>
        <v>0</v>
      </c>
      <c r="I44" s="45">
        <f t="shared" si="0"/>
        <v>0</v>
      </c>
      <c r="J44" s="46">
        <v>1020</v>
      </c>
      <c r="K44" s="40"/>
      <c r="L44" s="40"/>
      <c r="M44" s="40"/>
      <c r="N44" s="40"/>
      <c r="O44" s="40"/>
      <c r="P44" s="60">
        <v>0</v>
      </c>
      <c r="Q44" s="41">
        <f t="shared" si="1"/>
        <v>0</v>
      </c>
    </row>
    <row r="45" spans="2:17" x14ac:dyDescent="0.35">
      <c r="B45" s="32" t="s">
        <v>17</v>
      </c>
      <c r="C45" s="33">
        <v>0</v>
      </c>
      <c r="D45" s="39"/>
      <c r="E45" s="39"/>
      <c r="F45" s="35"/>
      <c r="G45" s="39"/>
      <c r="H45" s="44">
        <f>F45</f>
        <v>0</v>
      </c>
      <c r="I45" s="48"/>
      <c r="J45" s="46">
        <v>60</v>
      </c>
      <c r="K45" s="39"/>
      <c r="L45" s="39"/>
      <c r="M45" s="39"/>
      <c r="N45" s="39"/>
      <c r="O45" s="39"/>
      <c r="P45" s="60">
        <f>J45</f>
        <v>60</v>
      </c>
      <c r="Q45" s="66">
        <f>P45</f>
        <v>60</v>
      </c>
    </row>
    <row r="46" spans="2:17" ht="18.75" thickBot="1" x14ac:dyDescent="0.4">
      <c r="B46" s="49" t="s">
        <v>60</v>
      </c>
      <c r="C46" s="27">
        <f>SUM(C3:C45)</f>
        <v>140</v>
      </c>
      <c r="D46" s="13"/>
      <c r="E46" s="13"/>
      <c r="F46" s="13"/>
      <c r="G46" s="13"/>
      <c r="H46" s="12">
        <f>SUM(H3:H45)</f>
        <v>9</v>
      </c>
      <c r="I46" s="14"/>
      <c r="J46" s="51"/>
      <c r="K46" s="44"/>
      <c r="L46" s="44"/>
      <c r="M46" s="44"/>
      <c r="N46" s="44"/>
      <c r="O46" s="44"/>
      <c r="P46" s="44"/>
      <c r="Q46" s="41"/>
    </row>
    <row r="47" spans="2:17" ht="18.75" thickBot="1" x14ac:dyDescent="0.4">
      <c r="B47" s="61" t="s">
        <v>61</v>
      </c>
      <c r="C47" s="62"/>
      <c r="D47" s="62"/>
      <c r="E47" s="62"/>
      <c r="F47" s="62"/>
      <c r="G47" s="62"/>
      <c r="H47" s="62"/>
      <c r="I47" s="28">
        <f>H46/C46</f>
        <v>6.4285714285714279E-2</v>
      </c>
      <c r="J47" s="52"/>
      <c r="K47" s="50"/>
      <c r="L47" s="50"/>
      <c r="M47" s="50"/>
      <c r="N47" s="50"/>
      <c r="O47" s="50"/>
      <c r="P47" s="50"/>
      <c r="Q47" s="53">
        <f>SUM(Q3:Q45)</f>
        <v>2175</v>
      </c>
    </row>
    <row r="48" spans="2:17" ht="18.75" thickBot="1" x14ac:dyDescent="0.4">
      <c r="B48" s="89" t="s">
        <v>62</v>
      </c>
      <c r="C48" s="90"/>
      <c r="D48" s="90"/>
      <c r="E48" s="90"/>
      <c r="F48" s="90"/>
      <c r="G48" s="90"/>
      <c r="H48" s="90"/>
      <c r="I48" s="91"/>
      <c r="J48" s="29">
        <f>SUM(J3:J45)</f>
        <v>9960</v>
      </c>
      <c r="K48" s="65">
        <f>SUM(K3:K45)</f>
        <v>1</v>
      </c>
      <c r="L48" s="54">
        <f t="shared" ref="L48:P48" si="2">SUM(L3:L45)</f>
        <v>2</v>
      </c>
      <c r="M48" s="54">
        <f t="shared" si="2"/>
        <v>3</v>
      </c>
      <c r="N48" s="54">
        <f t="shared" si="2"/>
        <v>4</v>
      </c>
      <c r="O48" s="54">
        <f t="shared" si="2"/>
        <v>5</v>
      </c>
      <c r="P48" s="54">
        <f t="shared" si="2"/>
        <v>2160</v>
      </c>
      <c r="Q48" s="30">
        <f>P48+M48+L48+K48+N48+O48</f>
        <v>2175</v>
      </c>
    </row>
    <row r="49" spans="2:17" x14ac:dyDescent="0.35">
      <c r="I49" s="55" t="s">
        <v>63</v>
      </c>
      <c r="J49" s="56">
        <f>J48/3600</f>
        <v>2.7666666666666666</v>
      </c>
      <c r="K49" s="56">
        <f t="shared" ref="K49:Q49" si="3">K48/3600</f>
        <v>2.7777777777777778E-4</v>
      </c>
      <c r="L49" s="56">
        <f t="shared" si="3"/>
        <v>5.5555555555555556E-4</v>
      </c>
      <c r="M49" s="56">
        <f t="shared" si="3"/>
        <v>8.3333333333333339E-4</v>
      </c>
      <c r="N49" s="56">
        <f t="shared" si="3"/>
        <v>1.1111111111111111E-3</v>
      </c>
      <c r="O49" s="56">
        <f t="shared" si="3"/>
        <v>1.3888888888888889E-3</v>
      </c>
      <c r="P49" s="56">
        <f t="shared" si="3"/>
        <v>0.6</v>
      </c>
      <c r="Q49" s="56">
        <f t="shared" si="3"/>
        <v>0.60416666666666663</v>
      </c>
    </row>
    <row r="50" spans="2:17" x14ac:dyDescent="0.35">
      <c r="B50" s="43"/>
      <c r="C50" s="31" t="s">
        <v>64</v>
      </c>
      <c r="J50" s="57"/>
      <c r="K50"/>
      <c r="L50" s="57"/>
      <c r="M50" s="57"/>
      <c r="N50" s="57"/>
      <c r="O50" s="57"/>
      <c r="P50" s="26"/>
      <c r="Q50" s="26"/>
    </row>
    <row r="51" spans="2:17" x14ac:dyDescent="0.35">
      <c r="B51" s="35"/>
      <c r="C51" s="31" t="s">
        <v>65</v>
      </c>
      <c r="I51" s="57"/>
      <c r="J51" s="57"/>
      <c r="K51"/>
      <c r="L51" s="57"/>
      <c r="M51" s="57"/>
      <c r="N51" s="57"/>
      <c r="O51" s="57"/>
      <c r="P51" s="26"/>
      <c r="Q51" s="26"/>
    </row>
    <row r="52" spans="2:17" x14ac:dyDescent="0.35">
      <c r="I52" s="57"/>
      <c r="J52" s="57"/>
      <c r="K52"/>
      <c r="L52" s="57"/>
      <c r="M52" s="57"/>
      <c r="N52" s="57"/>
      <c r="O52" s="57"/>
      <c r="P52" s="26"/>
      <c r="Q52" s="26"/>
    </row>
    <row r="53" spans="2:17" x14ac:dyDescent="0.35">
      <c r="B53" s="31" t="s">
        <v>66</v>
      </c>
      <c r="I53" s="57"/>
      <c r="J53" s="57"/>
      <c r="K53"/>
      <c r="L53" s="57"/>
      <c r="M53" s="57"/>
      <c r="N53" s="57"/>
      <c r="O53" s="57"/>
      <c r="P53" s="26"/>
      <c r="Q53" s="26"/>
    </row>
    <row r="54" spans="2:17" x14ac:dyDescent="0.35">
      <c r="B54" s="31" t="s">
        <v>67</v>
      </c>
      <c r="I54" s="57"/>
      <c r="J54" s="57"/>
      <c r="K54"/>
      <c r="L54" s="57"/>
      <c r="M54" s="57"/>
      <c r="N54" s="57"/>
      <c r="O54" s="57"/>
      <c r="P54" s="26"/>
      <c r="Q54" s="26"/>
    </row>
    <row r="55" spans="2:17" x14ac:dyDescent="0.35">
      <c r="B55" s="31" t="s">
        <v>68</v>
      </c>
      <c r="I55" s="57"/>
      <c r="J55" s="57"/>
      <c r="K55"/>
      <c r="L55" s="57"/>
      <c r="M55" s="57"/>
      <c r="N55" s="57"/>
      <c r="O55" s="57"/>
      <c r="P55" s="26"/>
      <c r="Q55" s="26"/>
    </row>
    <row r="56" spans="2:17" x14ac:dyDescent="0.35">
      <c r="B56" s="31" t="s">
        <v>141</v>
      </c>
      <c r="I56" s="57"/>
      <c r="J56" s="57"/>
      <c r="K56"/>
      <c r="L56" s="57"/>
      <c r="M56" s="57"/>
      <c r="N56" s="57"/>
      <c r="O56" s="57"/>
      <c r="P56" s="26"/>
      <c r="Q56" s="26"/>
    </row>
    <row r="57" spans="2:17" x14ac:dyDescent="0.35">
      <c r="B57" s="31" t="s">
        <v>69</v>
      </c>
      <c r="I57" s="57"/>
      <c r="J57" s="57"/>
      <c r="K57"/>
      <c r="L57" s="57"/>
      <c r="M57" s="57"/>
      <c r="N57" s="57"/>
      <c r="O57" s="57"/>
      <c r="P57" s="26"/>
      <c r="Q57" s="26"/>
    </row>
    <row r="58" spans="2:17" x14ac:dyDescent="0.35">
      <c r="B58" s="31" t="s">
        <v>70</v>
      </c>
      <c r="I58" s="57"/>
      <c r="J58" s="57"/>
      <c r="K58"/>
      <c r="L58" s="57"/>
      <c r="M58" s="57"/>
      <c r="N58" s="57"/>
      <c r="O58" s="57"/>
      <c r="P58" s="26"/>
      <c r="Q58" s="26"/>
    </row>
    <row r="59" spans="2:17" x14ac:dyDescent="0.35">
      <c r="B59" s="31" t="s">
        <v>140</v>
      </c>
      <c r="I59" s="57"/>
      <c r="J59" s="57"/>
      <c r="K59"/>
      <c r="L59" s="57"/>
      <c r="M59" s="57"/>
      <c r="N59" s="57"/>
      <c r="O59" s="57"/>
      <c r="P59" s="26"/>
      <c r="Q59" s="26"/>
    </row>
    <row r="60" spans="2:17" x14ac:dyDescent="0.35">
      <c r="I60" s="57"/>
      <c r="J60" s="57"/>
      <c r="K60"/>
      <c r="L60" s="57"/>
      <c r="M60" s="57"/>
      <c r="N60" s="57"/>
      <c r="O60" s="57"/>
      <c r="P60" s="26"/>
      <c r="Q60" s="26"/>
    </row>
    <row r="61" spans="2:17" x14ac:dyDescent="0.35">
      <c r="B61" s="31" t="s">
        <v>71</v>
      </c>
      <c r="K61"/>
      <c r="P61"/>
      <c r="Q61"/>
    </row>
    <row r="62" spans="2:17" x14ac:dyDescent="0.35">
      <c r="B62" s="31" t="s">
        <v>72</v>
      </c>
      <c r="C62" s="31" t="s">
        <v>73</v>
      </c>
      <c r="K62"/>
      <c r="P62"/>
      <c r="Q62"/>
    </row>
    <row r="63" spans="2:17" x14ac:dyDescent="0.35">
      <c r="B63" s="31" t="s">
        <v>74</v>
      </c>
      <c r="C63" s="31" t="s">
        <v>75</v>
      </c>
      <c r="K63"/>
      <c r="P63"/>
      <c r="Q63"/>
    </row>
    <row r="64" spans="2:17" x14ac:dyDescent="0.35">
      <c r="B64" s="31" t="s">
        <v>76</v>
      </c>
      <c r="C64" s="31" t="s">
        <v>77</v>
      </c>
      <c r="K64"/>
      <c r="P64"/>
      <c r="Q64"/>
    </row>
    <row r="65" spans="2:17" x14ac:dyDescent="0.35">
      <c r="B65" s="31" t="s">
        <v>78</v>
      </c>
      <c r="C65" s="31" t="s">
        <v>79</v>
      </c>
      <c r="K65"/>
      <c r="P65"/>
      <c r="Q65"/>
    </row>
    <row r="66" spans="2:17" x14ac:dyDescent="0.35">
      <c r="B66" s="31" t="s">
        <v>80</v>
      </c>
      <c r="C66" s="31" t="s">
        <v>81</v>
      </c>
      <c r="K66"/>
      <c r="P66"/>
      <c r="Q66"/>
    </row>
    <row r="67" spans="2:17" x14ac:dyDescent="0.35">
      <c r="B67" s="31" t="s">
        <v>82</v>
      </c>
      <c r="K67"/>
      <c r="P67"/>
      <c r="Q67"/>
    </row>
    <row r="68" spans="2:17" x14ac:dyDescent="0.35">
      <c r="B68" s="31" t="s">
        <v>83</v>
      </c>
      <c r="K68"/>
      <c r="P68"/>
      <c r="Q68"/>
    </row>
    <row r="69" spans="2:17" x14ac:dyDescent="0.35">
      <c r="K69"/>
      <c r="P69"/>
      <c r="Q69"/>
    </row>
    <row r="70" spans="2:17" x14ac:dyDescent="0.35">
      <c r="B70" s="31" t="s">
        <v>84</v>
      </c>
      <c r="K70"/>
      <c r="P70"/>
      <c r="Q70"/>
    </row>
    <row r="71" spans="2:17" x14ac:dyDescent="0.35">
      <c r="B71" s="31" t="s">
        <v>0</v>
      </c>
      <c r="C71" s="31" t="s">
        <v>85</v>
      </c>
      <c r="K71"/>
      <c r="P71"/>
      <c r="Q71"/>
    </row>
    <row r="72" spans="2:17" x14ac:dyDescent="0.35">
      <c r="B72" s="31" t="s">
        <v>86</v>
      </c>
      <c r="C72" s="31" t="s">
        <v>87</v>
      </c>
      <c r="K72"/>
      <c r="P72"/>
      <c r="Q72"/>
    </row>
    <row r="73" spans="2:17" x14ac:dyDescent="0.35">
      <c r="B73" s="31" t="s">
        <v>88</v>
      </c>
      <c r="C73" s="31" t="s">
        <v>89</v>
      </c>
      <c r="K73"/>
      <c r="P73"/>
      <c r="Q73"/>
    </row>
    <row r="74" spans="2:17" x14ac:dyDescent="0.35">
      <c r="B74" s="31" t="s">
        <v>90</v>
      </c>
      <c r="C74" s="31" t="s">
        <v>91</v>
      </c>
      <c r="K74"/>
      <c r="P74"/>
      <c r="Q74"/>
    </row>
    <row r="75" spans="2:17" x14ac:dyDescent="0.35">
      <c r="B75" s="31" t="s">
        <v>92</v>
      </c>
      <c r="C75" s="31" t="s">
        <v>93</v>
      </c>
      <c r="K75"/>
      <c r="P75"/>
      <c r="Q75"/>
    </row>
    <row r="76" spans="2:17" x14ac:dyDescent="0.35">
      <c r="B76" s="31" t="s">
        <v>94</v>
      </c>
      <c r="C76" s="31" t="s">
        <v>95</v>
      </c>
      <c r="K76"/>
      <c r="P76"/>
      <c r="Q76"/>
    </row>
    <row r="77" spans="2:17" x14ac:dyDescent="0.35">
      <c r="B77" s="31" t="s">
        <v>96</v>
      </c>
      <c r="C77" s="31" t="s">
        <v>97</v>
      </c>
      <c r="K77"/>
      <c r="P77"/>
      <c r="Q77"/>
    </row>
    <row r="78" spans="2:17" x14ac:dyDescent="0.35">
      <c r="B78" s="31" t="s">
        <v>98</v>
      </c>
      <c r="C78" s="31" t="s">
        <v>99</v>
      </c>
      <c r="K78"/>
      <c r="P78"/>
      <c r="Q78"/>
    </row>
    <row r="79" spans="2:17" x14ac:dyDescent="0.35">
      <c r="B79" s="31" t="s">
        <v>100</v>
      </c>
      <c r="C79" s="31" t="s">
        <v>101</v>
      </c>
      <c r="K79"/>
      <c r="P79"/>
      <c r="Q79"/>
    </row>
    <row r="80" spans="2:17" x14ac:dyDescent="0.35">
      <c r="B80" s="31" t="s">
        <v>102</v>
      </c>
      <c r="C80" s="31" t="s">
        <v>103</v>
      </c>
      <c r="K80"/>
      <c r="P80"/>
      <c r="Q80"/>
    </row>
    <row r="81" spans="2:17" x14ac:dyDescent="0.35">
      <c r="B81" s="31" t="s">
        <v>104</v>
      </c>
      <c r="C81" s="31" t="s">
        <v>105</v>
      </c>
      <c r="K81"/>
      <c r="P81"/>
      <c r="Q81"/>
    </row>
    <row r="82" spans="2:17" x14ac:dyDescent="0.35">
      <c r="B82" s="31" t="s">
        <v>106</v>
      </c>
      <c r="C82" s="31" t="s">
        <v>107</v>
      </c>
      <c r="K82"/>
      <c r="P82"/>
      <c r="Q82"/>
    </row>
    <row r="83" spans="2:17" x14ac:dyDescent="0.35">
      <c r="B83" s="31" t="s">
        <v>108</v>
      </c>
      <c r="C83" s="31" t="s">
        <v>109</v>
      </c>
      <c r="K83"/>
      <c r="P83"/>
      <c r="Q83"/>
    </row>
    <row r="84" spans="2:17" x14ac:dyDescent="0.35">
      <c r="B84" s="31" t="s">
        <v>110</v>
      </c>
      <c r="C84" s="31" t="s">
        <v>111</v>
      </c>
      <c r="K84"/>
      <c r="P84"/>
      <c r="Q84"/>
    </row>
    <row r="85" spans="2:17" x14ac:dyDescent="0.35">
      <c r="B85" s="31" t="s">
        <v>112</v>
      </c>
      <c r="C85" s="31" t="s">
        <v>113</v>
      </c>
      <c r="K85"/>
      <c r="P85"/>
      <c r="Q85"/>
    </row>
    <row r="86" spans="2:17" x14ac:dyDescent="0.35">
      <c r="B86" s="31" t="s">
        <v>114</v>
      </c>
      <c r="C86" s="31" t="s">
        <v>115</v>
      </c>
      <c r="K86"/>
      <c r="P86"/>
      <c r="Q86"/>
    </row>
    <row r="87" spans="2:17" x14ac:dyDescent="0.35">
      <c r="B87" s="31" t="s">
        <v>116</v>
      </c>
      <c r="C87" s="31" t="s">
        <v>139</v>
      </c>
      <c r="K87"/>
      <c r="P87"/>
      <c r="Q87"/>
    </row>
  </sheetData>
  <mergeCells count="15">
    <mergeCell ref="P1:P2"/>
    <mergeCell ref="Q1:Q2"/>
    <mergeCell ref="B48:I48"/>
    <mergeCell ref="I1:I2"/>
    <mergeCell ref="J1:J2"/>
    <mergeCell ref="K1:K2"/>
    <mergeCell ref="L1:L2"/>
    <mergeCell ref="M1:M2"/>
    <mergeCell ref="N1:O1"/>
    <mergeCell ref="B1:B2"/>
    <mergeCell ref="C1:C2"/>
    <mergeCell ref="D1:E1"/>
    <mergeCell ref="F1:F2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F1_Încălzire</vt:lpstr>
      <vt:lpstr>F1_Răcire</vt:lpstr>
      <vt:lpstr>F1_Ventilație</vt:lpstr>
      <vt:lpstr>F2_Încălzire</vt:lpstr>
      <vt:lpstr>F2_Răcire</vt:lpstr>
      <vt:lpstr>F2_Ventilație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 Sburlan</dc:creator>
  <cp:lastModifiedBy>Ionut POPIRLAN</cp:lastModifiedBy>
  <dcterms:created xsi:type="dcterms:W3CDTF">2022-01-05T06:51:20Z</dcterms:created>
  <dcterms:modified xsi:type="dcterms:W3CDTF">2022-09-28T09:36:49Z</dcterms:modified>
</cp:coreProperties>
</file>