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R\TEH\LUCRU\Nesecret\2026\ACHIZITII\20.30.03\"/>
    </mc:Choice>
  </mc:AlternateContent>
  <xr:revisionPtr revIDLastSave="0" documentId="13_ncr:1_{75972B67-179B-4E1B-974A-D93AD0C41B6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CA" sheetId="1" r:id="rId1"/>
    <sheet name="estimare 2026" sheetId="3" r:id="rId2"/>
  </sheets>
  <definedNames>
    <definedName name="_xlnm._FilterDatabase" localSheetId="1" hidden="1">'estimare 2026'!$A$3:$Q$505</definedName>
    <definedName name="_xlnm._FilterDatabase" localSheetId="0" hidden="1">RCA!$A$2:$Y$507</definedName>
    <definedName name="_xlnm.Print_Area" localSheetId="1">'estimare 2026'!$A$1:$Q$486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3" i="1"/>
  <c r="U486" i="1"/>
  <c r="S48" i="1"/>
  <c r="S484" i="1"/>
  <c r="S485" i="1"/>
  <c r="S377" i="1"/>
  <c r="Q486" i="3" l="1"/>
  <c r="Q488" i="3" s="1"/>
  <c r="R5" i="1"/>
  <c r="R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3" i="1"/>
  <c r="S365" i="1" l="1"/>
  <c r="S458" i="1"/>
  <c r="S428" i="1"/>
  <c r="S398" i="1"/>
  <c r="S386" i="1"/>
  <c r="S380" i="1"/>
  <c r="S349" i="1"/>
  <c r="S319" i="1"/>
  <c r="S277" i="1"/>
  <c r="S253" i="1"/>
  <c r="S480" i="1"/>
  <c r="S466" i="1"/>
  <c r="S442" i="1"/>
  <c r="S436" i="1"/>
  <c r="S430" i="1"/>
  <c r="S418" i="1"/>
  <c r="S412" i="1"/>
  <c r="S406" i="1"/>
  <c r="S400" i="1"/>
  <c r="S394" i="1"/>
  <c r="S382" i="1"/>
  <c r="S375" i="1"/>
  <c r="S369" i="1"/>
  <c r="S363" i="1"/>
  <c r="S357" i="1"/>
  <c r="S345" i="1"/>
  <c r="S339" i="1"/>
  <c r="S333" i="1"/>
  <c r="S327" i="1"/>
  <c r="S321" i="1"/>
  <c r="S309" i="1"/>
  <c r="S303" i="1"/>
  <c r="S297" i="1"/>
  <c r="S291" i="1"/>
  <c r="S285" i="1"/>
  <c r="S273" i="1"/>
  <c r="S267" i="1"/>
  <c r="S261" i="1"/>
  <c r="S249" i="1"/>
  <c r="S243" i="1"/>
  <c r="S231" i="1"/>
  <c r="S225" i="1"/>
  <c r="S213" i="1"/>
  <c r="S207" i="1"/>
  <c r="S195" i="1"/>
  <c r="S189" i="1"/>
  <c r="S177" i="1"/>
  <c r="S171" i="1"/>
  <c r="S159" i="1"/>
  <c r="S153" i="1"/>
  <c r="S141" i="1"/>
  <c r="S20" i="1"/>
  <c r="S14" i="1"/>
  <c r="S470" i="1"/>
  <c r="S440" i="1"/>
  <c r="S367" i="1"/>
  <c r="S343" i="1"/>
  <c r="S313" i="1"/>
  <c r="S289" i="1"/>
  <c r="S481" i="1"/>
  <c r="S474" i="1"/>
  <c r="S478" i="1"/>
  <c r="S472" i="1"/>
  <c r="S454" i="1"/>
  <c r="S448" i="1"/>
  <c r="S483" i="1"/>
  <c r="S477" i="1"/>
  <c r="S471" i="1"/>
  <c r="S465" i="1"/>
  <c r="S459" i="1"/>
  <c r="S447" i="1"/>
  <c r="S441" i="1"/>
  <c r="S435" i="1"/>
  <c r="S429" i="1"/>
  <c r="S423" i="1"/>
  <c r="S411" i="1"/>
  <c r="S405" i="1"/>
  <c r="S399" i="1"/>
  <c r="S393" i="1"/>
  <c r="S387" i="1"/>
  <c r="S374" i="1"/>
  <c r="S368" i="1"/>
  <c r="S362" i="1"/>
  <c r="S356" i="1"/>
  <c r="S350" i="1"/>
  <c r="S338" i="1"/>
  <c r="S332" i="1"/>
  <c r="S326" i="1"/>
  <c r="S320" i="1"/>
  <c r="S314" i="1"/>
  <c r="S302" i="1"/>
  <c r="S296" i="1"/>
  <c r="S290" i="1"/>
  <c r="S284" i="1"/>
  <c r="S278" i="1"/>
  <c r="S266" i="1"/>
  <c r="S260" i="1"/>
  <c r="S254" i="1"/>
  <c r="S248" i="1"/>
  <c r="S242" i="1"/>
  <c r="S236" i="1"/>
  <c r="S230" i="1"/>
  <c r="S224" i="1"/>
  <c r="S218" i="1"/>
  <c r="S212" i="1"/>
  <c r="S206" i="1"/>
  <c r="S200" i="1"/>
  <c r="S194" i="1"/>
  <c r="S188" i="1"/>
  <c r="S182" i="1"/>
  <c r="S176" i="1"/>
  <c r="S170" i="1"/>
  <c r="S13" i="1"/>
  <c r="S7" i="1"/>
  <c r="S476" i="1"/>
  <c r="S422" i="1"/>
  <c r="S307" i="1"/>
  <c r="S283" i="1"/>
  <c r="S259" i="1"/>
  <c r="S241" i="1"/>
  <c r="S235" i="1"/>
  <c r="S223" i="1"/>
  <c r="S217" i="1"/>
  <c r="S205" i="1"/>
  <c r="S199" i="1"/>
  <c r="S187" i="1"/>
  <c r="S181" i="1"/>
  <c r="S169" i="1"/>
  <c r="S151" i="1"/>
  <c r="S145" i="1"/>
  <c r="S133" i="1"/>
  <c r="S127" i="1"/>
  <c r="S115" i="1"/>
  <c r="S109" i="1"/>
  <c r="S97" i="1"/>
  <c r="S91" i="1"/>
  <c r="S79" i="1"/>
  <c r="S73" i="1"/>
  <c r="S61" i="1"/>
  <c r="S55" i="1"/>
  <c r="S42" i="1"/>
  <c r="S36" i="1"/>
  <c r="S30" i="1"/>
  <c r="S24" i="1"/>
  <c r="S18" i="1"/>
  <c r="S12" i="1"/>
  <c r="S6" i="1"/>
  <c r="S463" i="1"/>
  <c r="S457" i="1"/>
  <c r="S451" i="1"/>
  <c r="S445" i="1"/>
  <c r="S433" i="1"/>
  <c r="S427" i="1"/>
  <c r="S421" i="1"/>
  <c r="S415" i="1"/>
  <c r="S409" i="1"/>
  <c r="S397" i="1"/>
  <c r="S391" i="1"/>
  <c r="S385" i="1"/>
  <c r="S379" i="1"/>
  <c r="S372" i="1"/>
  <c r="S360" i="1"/>
  <c r="S354" i="1"/>
  <c r="S348" i="1"/>
  <c r="S342" i="1"/>
  <c r="S336" i="1"/>
  <c r="S324" i="1"/>
  <c r="S318" i="1"/>
  <c r="S312" i="1"/>
  <c r="S306" i="1"/>
  <c r="S300" i="1"/>
  <c r="S288" i="1"/>
  <c r="S282" i="1"/>
  <c r="S276" i="1"/>
  <c r="S270" i="1"/>
  <c r="S264" i="1"/>
  <c r="S258" i="1"/>
  <c r="S252" i="1"/>
  <c r="S246" i="1"/>
  <c r="S240" i="1"/>
  <c r="S234" i="1"/>
  <c r="S228" i="1"/>
  <c r="S222" i="1"/>
  <c r="S216" i="1"/>
  <c r="S210" i="1"/>
  <c r="S204" i="1"/>
  <c r="S198" i="1"/>
  <c r="S192" i="1"/>
  <c r="S186" i="1"/>
  <c r="S180" i="1"/>
  <c r="S174" i="1"/>
  <c r="S168" i="1"/>
  <c r="S162" i="1"/>
  <c r="S156" i="1"/>
  <c r="S150" i="1"/>
  <c r="S144" i="1"/>
  <c r="S138" i="1"/>
  <c r="S132" i="1"/>
  <c r="S126" i="1"/>
  <c r="S120" i="1"/>
  <c r="S114" i="1"/>
  <c r="S108" i="1"/>
  <c r="S102" i="1"/>
  <c r="S96" i="1"/>
  <c r="S90" i="1"/>
  <c r="S84" i="1"/>
  <c r="S78" i="1"/>
  <c r="S72" i="1"/>
  <c r="S66" i="1"/>
  <c r="S60" i="1"/>
  <c r="S54" i="1"/>
  <c r="S47" i="1"/>
  <c r="S41" i="1"/>
  <c r="S35" i="1"/>
  <c r="S464" i="1"/>
  <c r="S434" i="1"/>
  <c r="S404" i="1"/>
  <c r="S355" i="1"/>
  <c r="S325" i="1"/>
  <c r="S469" i="1"/>
  <c r="S462" i="1"/>
  <c r="S450" i="1"/>
  <c r="S438" i="1"/>
  <c r="S420" i="1"/>
  <c r="S408" i="1"/>
  <c r="S396" i="1"/>
  <c r="S378" i="1"/>
  <c r="S359" i="1"/>
  <c r="S353" i="1"/>
  <c r="S347" i="1"/>
  <c r="S341" i="1"/>
  <c r="S335" i="1"/>
  <c r="S329" i="1"/>
  <c r="S323" i="1"/>
  <c r="S317" i="1"/>
  <c r="S311" i="1"/>
  <c r="S305" i="1"/>
  <c r="S299" i="1"/>
  <c r="S293" i="1"/>
  <c r="S287" i="1"/>
  <c r="S281" i="1"/>
  <c r="S275" i="1"/>
  <c r="S269" i="1"/>
  <c r="S263" i="1"/>
  <c r="S257" i="1"/>
  <c r="S251" i="1"/>
  <c r="S245" i="1"/>
  <c r="S239" i="1"/>
  <c r="S233" i="1"/>
  <c r="S227" i="1"/>
  <c r="S221" i="1"/>
  <c r="S215" i="1"/>
  <c r="S209" i="1"/>
  <c r="S203" i="1"/>
  <c r="S197" i="1"/>
  <c r="S191" i="1"/>
  <c r="S185" i="1"/>
  <c r="S179" i="1"/>
  <c r="S173" i="1"/>
  <c r="S167" i="1"/>
  <c r="S161" i="1"/>
  <c r="S155" i="1"/>
  <c r="S149" i="1"/>
  <c r="S143" i="1"/>
  <c r="S137" i="1"/>
  <c r="S131" i="1"/>
  <c r="S125" i="1"/>
  <c r="S119" i="1"/>
  <c r="S113" i="1"/>
  <c r="S107" i="1"/>
  <c r="S101" i="1"/>
  <c r="S95" i="1"/>
  <c r="S89" i="1"/>
  <c r="S83" i="1"/>
  <c r="S77" i="1"/>
  <c r="S71" i="1"/>
  <c r="S65" i="1"/>
  <c r="S59" i="1"/>
  <c r="S53" i="1"/>
  <c r="S46" i="1"/>
  <c r="S40" i="1"/>
  <c r="S34" i="1"/>
  <c r="S28" i="1"/>
  <c r="S452" i="1"/>
  <c r="S416" i="1"/>
  <c r="S392" i="1"/>
  <c r="S361" i="1"/>
  <c r="S331" i="1"/>
  <c r="S295" i="1"/>
  <c r="S271" i="1"/>
  <c r="S468" i="1"/>
  <c r="S456" i="1"/>
  <c r="S444" i="1"/>
  <c r="S432" i="1"/>
  <c r="S426" i="1"/>
  <c r="S414" i="1"/>
  <c r="S402" i="1"/>
  <c r="S390" i="1"/>
  <c r="S384" i="1"/>
  <c r="S371" i="1"/>
  <c r="S479" i="1"/>
  <c r="S473" i="1"/>
  <c r="S461" i="1"/>
  <c r="S455" i="1"/>
  <c r="S449" i="1"/>
  <c r="S443" i="1"/>
  <c r="S437" i="1"/>
  <c r="S425" i="1"/>
  <c r="S419" i="1"/>
  <c r="S413" i="1"/>
  <c r="S407" i="1"/>
  <c r="S401" i="1"/>
  <c r="S389" i="1"/>
  <c r="S383" i="1"/>
  <c r="S376" i="1"/>
  <c r="S370" i="1"/>
  <c r="S364" i="1"/>
  <c r="S352" i="1"/>
  <c r="S346" i="1"/>
  <c r="S340" i="1"/>
  <c r="S334" i="1"/>
  <c r="S328" i="1"/>
  <c r="S316" i="1"/>
  <c r="S310" i="1"/>
  <c r="S304" i="1"/>
  <c r="S298" i="1"/>
  <c r="S292" i="1"/>
  <c r="S280" i="1"/>
  <c r="S274" i="1"/>
  <c r="S268" i="1"/>
  <c r="S262" i="1"/>
  <c r="S256" i="1"/>
  <c r="S250" i="1"/>
  <c r="S244" i="1"/>
  <c r="S238" i="1"/>
  <c r="S232" i="1"/>
  <c r="S226" i="1"/>
  <c r="S220" i="1"/>
  <c r="S214" i="1"/>
  <c r="S208" i="1"/>
  <c r="S202" i="1"/>
  <c r="S196" i="1"/>
  <c r="S190" i="1"/>
  <c r="S184" i="1"/>
  <c r="S178" i="1"/>
  <c r="S172" i="1"/>
  <c r="S166" i="1"/>
  <c r="S160" i="1"/>
  <c r="S154" i="1"/>
  <c r="S27" i="1"/>
  <c r="S21" i="1"/>
  <c r="S3" i="1"/>
  <c r="S460" i="1"/>
  <c r="S424" i="1"/>
  <c r="S388" i="1"/>
  <c r="S351" i="1"/>
  <c r="S315" i="1"/>
  <c r="S279" i="1"/>
  <c r="S255" i="1"/>
  <c r="S237" i="1"/>
  <c r="S219" i="1"/>
  <c r="S201" i="1"/>
  <c r="S183" i="1"/>
  <c r="S165" i="1"/>
  <c r="S147" i="1"/>
  <c r="S135" i="1"/>
  <c r="S129" i="1"/>
  <c r="S123" i="1"/>
  <c r="S117" i="1"/>
  <c r="S111" i="1"/>
  <c r="S105" i="1"/>
  <c r="S99" i="1"/>
  <c r="S93" i="1"/>
  <c r="S87" i="1"/>
  <c r="S81" i="1"/>
  <c r="S75" i="1"/>
  <c r="S69" i="1"/>
  <c r="S63" i="1"/>
  <c r="S57" i="1"/>
  <c r="S51" i="1"/>
  <c r="S44" i="1"/>
  <c r="S38" i="1"/>
  <c r="S32" i="1"/>
  <c r="S26" i="1"/>
  <c r="S8" i="1"/>
  <c r="S453" i="1"/>
  <c r="S417" i="1"/>
  <c r="S344" i="1"/>
  <c r="S308" i="1"/>
  <c r="S272" i="1"/>
  <c r="S164" i="1"/>
  <c r="S158" i="1"/>
  <c r="S152" i="1"/>
  <c r="S146" i="1"/>
  <c r="S140" i="1"/>
  <c r="S134" i="1"/>
  <c r="S128" i="1"/>
  <c r="S122" i="1"/>
  <c r="S116" i="1"/>
  <c r="S110" i="1"/>
  <c r="S104" i="1"/>
  <c r="S98" i="1"/>
  <c r="S92" i="1"/>
  <c r="S86" i="1"/>
  <c r="S80" i="1"/>
  <c r="S74" i="1"/>
  <c r="S68" i="1"/>
  <c r="S62" i="1"/>
  <c r="S56" i="1"/>
  <c r="S50" i="1"/>
  <c r="S43" i="1"/>
  <c r="S37" i="1"/>
  <c r="S31" i="1"/>
  <c r="S25" i="1"/>
  <c r="S19" i="1"/>
  <c r="S247" i="1"/>
  <c r="S229" i="1"/>
  <c r="S211" i="1"/>
  <c r="S193" i="1"/>
  <c r="S175" i="1"/>
  <c r="S157" i="1"/>
  <c r="S139" i="1"/>
  <c r="S121" i="1"/>
  <c r="S103" i="1"/>
  <c r="S85" i="1"/>
  <c r="S67" i="1"/>
  <c r="S49" i="1"/>
  <c r="S475" i="1"/>
  <c r="S439" i="1"/>
  <c r="S403" i="1"/>
  <c r="S366" i="1"/>
  <c r="S330" i="1"/>
  <c r="S294" i="1"/>
  <c r="S29" i="1"/>
  <c r="S23" i="1"/>
  <c r="S17" i="1"/>
  <c r="S11" i="1"/>
  <c r="S4" i="1"/>
  <c r="S381" i="1"/>
  <c r="S446" i="1"/>
  <c r="S373" i="1"/>
  <c r="S337" i="1"/>
  <c r="S301" i="1"/>
  <c r="S265" i="1"/>
  <c r="S22" i="1"/>
  <c r="S16" i="1"/>
  <c r="S10" i="1"/>
  <c r="S5" i="1"/>
  <c r="S482" i="1"/>
  <c r="S410" i="1"/>
  <c r="S467" i="1"/>
  <c r="S431" i="1"/>
  <c r="S395" i="1"/>
  <c r="S358" i="1"/>
  <c r="S322" i="1"/>
  <c r="S286" i="1"/>
  <c r="S148" i="1"/>
  <c r="S142" i="1"/>
  <c r="S136" i="1"/>
  <c r="S130" i="1"/>
  <c r="S124" i="1"/>
  <c r="S118" i="1"/>
  <c r="S112" i="1"/>
  <c r="S106" i="1"/>
  <c r="S100" i="1"/>
  <c r="S94" i="1"/>
  <c r="S88" i="1"/>
  <c r="S82" i="1"/>
  <c r="S76" i="1"/>
  <c r="S70" i="1"/>
  <c r="S64" i="1"/>
  <c r="S58" i="1"/>
  <c r="S52" i="1"/>
  <c r="S45" i="1"/>
  <c r="S39" i="1"/>
  <c r="S33" i="1"/>
  <c r="S15" i="1"/>
  <c r="S9" i="1"/>
  <c r="R486" i="1"/>
  <c r="Q486" i="1"/>
  <c r="T486" i="1" l="1"/>
  <c r="T488" i="1" s="1"/>
  <c r="T489" i="1" s="1"/>
</calcChain>
</file>

<file path=xl/sharedStrings.xml><?xml version="1.0" encoding="utf-8"?>
<sst xmlns="http://schemas.openxmlformats.org/spreadsheetml/2006/main" count="10804" uniqueCount="1234">
  <si>
    <t>Data expirare RCA</t>
  </si>
  <si>
    <t>Categorie</t>
  </si>
  <si>
    <t>Marca</t>
  </si>
  <si>
    <t>Tipul</t>
  </si>
  <si>
    <t>Combustibil</t>
  </si>
  <si>
    <t>Nr. înreg.</t>
  </si>
  <si>
    <t>Serie șasiu</t>
  </si>
  <si>
    <t>Cod motor</t>
  </si>
  <si>
    <t>An fabr.</t>
  </si>
  <si>
    <t>Cilindree</t>
  </si>
  <si>
    <t>Nr. locuri</t>
  </si>
  <si>
    <t>Masa</t>
  </si>
  <si>
    <t>Putere</t>
  </si>
  <si>
    <t>29</t>
  </si>
  <si>
    <t>04</t>
  </si>
  <si>
    <t>2026</t>
  </si>
  <si>
    <t>AB</t>
  </si>
  <si>
    <t xml:space="preserve">8130 F </t>
  </si>
  <si>
    <t>Motorină</t>
  </si>
  <si>
    <t>MAI 13312</t>
  </si>
  <si>
    <t>UU427201510002785</t>
  </si>
  <si>
    <t>392L4DT1</t>
  </si>
  <si>
    <t xml:space="preserve">AB           </t>
  </si>
  <si>
    <t>16230 F</t>
  </si>
  <si>
    <t>MAI 14874</t>
  </si>
  <si>
    <t>UU4940016S0087703</t>
  </si>
  <si>
    <t>D2856MTN8</t>
  </si>
  <si>
    <t>19</t>
  </si>
  <si>
    <t>03</t>
  </si>
  <si>
    <t xml:space="preserve">Tractor  </t>
  </si>
  <si>
    <t>UTB</t>
  </si>
  <si>
    <t>U 650</t>
  </si>
  <si>
    <t>MAI 15324</t>
  </si>
  <si>
    <t>D110</t>
  </si>
  <si>
    <t>4760</t>
  </si>
  <si>
    <t>3</t>
  </si>
  <si>
    <t>5850</t>
  </si>
  <si>
    <t>24</t>
  </si>
  <si>
    <t>05</t>
  </si>
  <si>
    <t>ROMAN</t>
  </si>
  <si>
    <t>16260 FA</t>
  </si>
  <si>
    <t>MAI 15341</t>
  </si>
  <si>
    <t>UU494602810091588</t>
  </si>
  <si>
    <t>1035L6DTI260.0</t>
  </si>
  <si>
    <t>Volkswagen</t>
  </si>
  <si>
    <t>2DXOAE LT35</t>
  </si>
  <si>
    <t>MAI 16944</t>
  </si>
  <si>
    <t>WV1ZZZ2DZ4H022616</t>
  </si>
  <si>
    <t>AUH</t>
  </si>
  <si>
    <t xml:space="preserve">Rema        </t>
  </si>
  <si>
    <t>RTA 3500</t>
  </si>
  <si>
    <t>-</t>
  </si>
  <si>
    <t>MAI 23350</t>
  </si>
  <si>
    <t>25</t>
  </si>
  <si>
    <t>RD</t>
  </si>
  <si>
    <t xml:space="preserve">24440 DF      </t>
  </si>
  <si>
    <t>MAI 24592</t>
  </si>
  <si>
    <t>UU493240580093424</t>
  </si>
  <si>
    <t>D2066LF36</t>
  </si>
  <si>
    <t xml:space="preserve">24440 DF       </t>
  </si>
  <si>
    <t>MAI 24593</t>
  </si>
  <si>
    <t>UU493240580033423</t>
  </si>
  <si>
    <t>Autovehicul special M1</t>
  </si>
  <si>
    <t xml:space="preserve">Dacia </t>
  </si>
  <si>
    <t>Logan 1,6 MPI</t>
  </si>
  <si>
    <t>Benzină</t>
  </si>
  <si>
    <t>MAI 25244</t>
  </si>
  <si>
    <t>UU1LSDABH35848252</t>
  </si>
  <si>
    <t>K7M - F7</t>
  </si>
  <si>
    <t>MAI 25245</t>
  </si>
  <si>
    <t>UU1LSDABH35848289</t>
  </si>
  <si>
    <t>MAI 25248</t>
  </si>
  <si>
    <t>UU1LSDABH35848310</t>
  </si>
  <si>
    <t>MAI 25252</t>
  </si>
  <si>
    <t>UU1LSDABH35857014</t>
  </si>
  <si>
    <t>MAI 25263</t>
  </si>
  <si>
    <t>UU1LSDABH35856956</t>
  </si>
  <si>
    <t>MAI 25273</t>
  </si>
  <si>
    <t>UU1LSDABH35848257</t>
  </si>
  <si>
    <t>MAI 25325</t>
  </si>
  <si>
    <t>UU1LSDABH35851779</t>
  </si>
  <si>
    <t>MAI 25326</t>
  </si>
  <si>
    <t>UU1LSDABH35854202</t>
  </si>
  <si>
    <t>MAI 27272</t>
  </si>
  <si>
    <t>UU1LSDABH35851790</t>
  </si>
  <si>
    <t>MAI 27273</t>
  </si>
  <si>
    <t>UU1LSDABH35854179</t>
  </si>
  <si>
    <t>MAI 27321</t>
  </si>
  <si>
    <t>UU1LSDABH35851770</t>
  </si>
  <si>
    <t>MAI 27323</t>
  </si>
  <si>
    <t>UU1LSDABH35847615</t>
  </si>
  <si>
    <t>21</t>
  </si>
  <si>
    <t>Autospecială M1</t>
  </si>
  <si>
    <t>MAI 28154</t>
  </si>
  <si>
    <t>UU1LSDABH35848055</t>
  </si>
  <si>
    <t>MAI 30840</t>
  </si>
  <si>
    <t>UU1LSDAFH40701466</t>
  </si>
  <si>
    <t>Autovehicul M1</t>
  </si>
  <si>
    <t>MAI 33007</t>
  </si>
  <si>
    <t>UU1LSDAMH38557906</t>
  </si>
  <si>
    <t>K4M - A6</t>
  </si>
  <si>
    <t>MAI 33389</t>
  </si>
  <si>
    <t>UU1LSDA3P45198012</t>
  </si>
  <si>
    <t>K7M - A8</t>
  </si>
  <si>
    <t xml:space="preserve">IFOR             </t>
  </si>
  <si>
    <t>HB511</t>
  </si>
  <si>
    <t>MAI 33574</t>
  </si>
  <si>
    <t>SCK600000A5074371</t>
  </si>
  <si>
    <t xml:space="preserve">PANCAR      </t>
  </si>
  <si>
    <t>2RTA-3.5-8510</t>
  </si>
  <si>
    <t>MAI 33762</t>
  </si>
  <si>
    <t>UV9235RTABDPN0030</t>
  </si>
  <si>
    <t xml:space="preserve">Volkswagen </t>
  </si>
  <si>
    <t>7HK/HD50BPCX1/D2-R2</t>
  </si>
  <si>
    <t>MAI 33899</t>
  </si>
  <si>
    <t>WV1ZZZ7HZ9H070179</t>
  </si>
  <si>
    <t>BPC</t>
  </si>
  <si>
    <t>Autovehicul Special M1</t>
  </si>
  <si>
    <t>MAI 34937</t>
  </si>
  <si>
    <t>UU1LSDA3P47817243</t>
  </si>
  <si>
    <t>MAI 35182</t>
  </si>
  <si>
    <t>UU1LSDA3P48293993</t>
  </si>
  <si>
    <t>20</t>
  </si>
  <si>
    <t>10</t>
  </si>
  <si>
    <t>MAI 35185</t>
  </si>
  <si>
    <t>UU1LSDA3P47934283</t>
  </si>
  <si>
    <t>K7M - F8</t>
  </si>
  <si>
    <t>MAI 35187</t>
  </si>
  <si>
    <t>UU1LSDA3P48291598</t>
  </si>
  <si>
    <t>MAI 35202</t>
  </si>
  <si>
    <t>UU1LSDA3P48302747</t>
  </si>
  <si>
    <t>7 HC/MIDAT11/Kombi</t>
  </si>
  <si>
    <t>MAI 36138</t>
  </si>
  <si>
    <t>WV2ZZZ7HZEH092118</t>
  </si>
  <si>
    <t>CAAC</t>
  </si>
  <si>
    <t>MAI 36139</t>
  </si>
  <si>
    <t>WV2ZZZ7HZEH093611</t>
  </si>
  <si>
    <t>MAI 36140</t>
  </si>
  <si>
    <t>WV2ZZZ7HZEH094426</t>
  </si>
  <si>
    <t>MAI 36141</t>
  </si>
  <si>
    <t>WV2ZZZ7HZEH093062</t>
  </si>
  <si>
    <t>MAI 36142</t>
  </si>
  <si>
    <t>WV2ZZZ7HZEH094575</t>
  </si>
  <si>
    <t>MAI 36143</t>
  </si>
  <si>
    <t>WV2ZZZ7HZEH093356</t>
  </si>
  <si>
    <t>MAI 36144</t>
  </si>
  <si>
    <t>WV2ZZZ7HZEH094808</t>
  </si>
  <si>
    <t>K9K - G6</t>
  </si>
  <si>
    <t>Autoutilitară N1</t>
  </si>
  <si>
    <t>Peugeot</t>
  </si>
  <si>
    <t>Boxer</t>
  </si>
  <si>
    <t>MAI 36679</t>
  </si>
  <si>
    <t>VF3YCTMDC12720739</t>
  </si>
  <si>
    <t>4H03</t>
  </si>
  <si>
    <t xml:space="preserve">Autoturism </t>
  </si>
  <si>
    <t>MAI 40117</t>
  </si>
  <si>
    <t>UU1LSDABH36536701</t>
  </si>
  <si>
    <t>Autovehicul special M2</t>
  </si>
  <si>
    <t>Opel</t>
  </si>
  <si>
    <t>Movano</t>
  </si>
  <si>
    <t>MAI 40626</t>
  </si>
  <si>
    <t>M9T - A7</t>
  </si>
  <si>
    <t>MAI 40631</t>
  </si>
  <si>
    <t>MAI 40632</t>
  </si>
  <si>
    <t>MAI 40636</t>
  </si>
  <si>
    <t>MAI 40640</t>
  </si>
  <si>
    <t>MAI 40642</t>
  </si>
  <si>
    <t>Autoturism M1</t>
  </si>
  <si>
    <t>Duster</t>
  </si>
  <si>
    <t>MAI 40955</t>
  </si>
  <si>
    <t>UU1HSDCVG54226445</t>
  </si>
  <si>
    <t>H4M - D7</t>
  </si>
  <si>
    <t>Logan 1,5 DCI</t>
  </si>
  <si>
    <t>MAI 41401</t>
  </si>
  <si>
    <t>UU14SDCJ454227073</t>
  </si>
  <si>
    <t>KNK - E6</t>
  </si>
  <si>
    <t>09</t>
  </si>
  <si>
    <t>MAI 41461</t>
  </si>
  <si>
    <t>UU14SDCJ453740660</t>
  </si>
  <si>
    <t>K9K - E6</t>
  </si>
  <si>
    <t>MAI 41462</t>
  </si>
  <si>
    <t>UU14SDCJ453740659</t>
  </si>
  <si>
    <t>MAI 41463</t>
  </si>
  <si>
    <t>UU14SDCJ453740658</t>
  </si>
  <si>
    <t>MAI 41465</t>
  </si>
  <si>
    <t>UU14SDCJ453740656</t>
  </si>
  <si>
    <t>08</t>
  </si>
  <si>
    <t>MAI 41466</t>
  </si>
  <si>
    <t>UU14SDCJ453726491</t>
  </si>
  <si>
    <t>MAI 41467</t>
  </si>
  <si>
    <t>UU14SDCJ453726490</t>
  </si>
  <si>
    <t>MAI 41468</t>
  </si>
  <si>
    <t>UU14SDCJ453726488</t>
  </si>
  <si>
    <t>MAI 41469</t>
  </si>
  <si>
    <t>UU14SDCJ453726486</t>
  </si>
  <si>
    <t>MAI 41470</t>
  </si>
  <si>
    <t>UU14SDCJ453726483</t>
  </si>
  <si>
    <t>MAI 41471</t>
  </si>
  <si>
    <t>UU14SDCJ453726425</t>
  </si>
  <si>
    <t>MAI 41472</t>
  </si>
  <si>
    <t>UU14SDCJ453726423</t>
  </si>
  <si>
    <t>MAI 41473</t>
  </si>
  <si>
    <t>UU14SDCJ453726421</t>
  </si>
  <si>
    <t>MAI 41474</t>
  </si>
  <si>
    <t>UU14SDCJ453726416</t>
  </si>
  <si>
    <t>MAI 41475</t>
  </si>
  <si>
    <t>UU14SDCJ453726414</t>
  </si>
  <si>
    <t>MAI 41476</t>
  </si>
  <si>
    <t>UU14SDCJ453726413</t>
  </si>
  <si>
    <t>MAI 41477</t>
  </si>
  <si>
    <t>UU14SDCJ453726412</t>
  </si>
  <si>
    <t>MAI 41478</t>
  </si>
  <si>
    <t>UU14SDCJ453726408</t>
  </si>
  <si>
    <t>MAI 41479</t>
  </si>
  <si>
    <t>UU14SDCJ453726407</t>
  </si>
  <si>
    <t>MAI 41480</t>
  </si>
  <si>
    <t>UU14SDCJ453726406</t>
  </si>
  <si>
    <t>MAI 41481</t>
  </si>
  <si>
    <t>UU14SDCJ453726403</t>
  </si>
  <si>
    <t>MAI 41482</t>
  </si>
  <si>
    <t>UU14SDCJ453726398</t>
  </si>
  <si>
    <t>MAI 41483</t>
  </si>
  <si>
    <t>UU14SDCJ453726396</t>
  </si>
  <si>
    <t>MAI 41484</t>
  </si>
  <si>
    <t>UU14SDCJ453726286</t>
  </si>
  <si>
    <t>MAI 41485</t>
  </si>
  <si>
    <t>UU14SDCJ453963267</t>
  </si>
  <si>
    <t>Autoturism M1G</t>
  </si>
  <si>
    <t>MAI 41486</t>
  </si>
  <si>
    <t>UU1HSDJ9G54226314</t>
  </si>
  <si>
    <t>MAI 41487</t>
  </si>
  <si>
    <t>UU1HSDJ9G54226315</t>
  </si>
  <si>
    <t>MAI 41488</t>
  </si>
  <si>
    <t>UU1HSDJ9G54226316</t>
  </si>
  <si>
    <t>MAI 41489</t>
  </si>
  <si>
    <t>UU1HSDJ9G54226319</t>
  </si>
  <si>
    <t>MAI 41490</t>
  </si>
  <si>
    <t>UU1HSDJ9G54226322</t>
  </si>
  <si>
    <t>MAI 41532</t>
  </si>
  <si>
    <t>UU1HSDJ9G54226321</t>
  </si>
  <si>
    <t>MAI 41533</t>
  </si>
  <si>
    <t>UU1HSDJ9G54226320</t>
  </si>
  <si>
    <t>MAI 41553</t>
  </si>
  <si>
    <t>UU1HSDJ9G54226317</t>
  </si>
  <si>
    <t>MAI 41554</t>
  </si>
  <si>
    <t>UU1HSDJ9G54226318</t>
  </si>
  <si>
    <t>MAI 41851</t>
  </si>
  <si>
    <t>UU14SDCJ454415094</t>
  </si>
  <si>
    <t>MAI 41852</t>
  </si>
  <si>
    <t>UU14SDCJ454415110</t>
  </si>
  <si>
    <t>MAI 41853</t>
  </si>
  <si>
    <t>UU14SDCJ454415111</t>
  </si>
  <si>
    <t>MAI 41897</t>
  </si>
  <si>
    <t>UU1HSDJ9G54232537</t>
  </si>
  <si>
    <t>Autoturism</t>
  </si>
  <si>
    <t>Logan 1,2 MPI</t>
  </si>
  <si>
    <t>MAI 41944</t>
  </si>
  <si>
    <t>UU14SDE3453974952</t>
  </si>
  <si>
    <t>D4F - F7</t>
  </si>
  <si>
    <t>MAI 42182</t>
  </si>
  <si>
    <t>UU1LSDABH36536528</t>
  </si>
  <si>
    <t>MAI 42184</t>
  </si>
  <si>
    <t>UU1LSDABH36536941</t>
  </si>
  <si>
    <t>MAI 42189</t>
  </si>
  <si>
    <t>UU1LSDABH36536761</t>
  </si>
  <si>
    <t>MAI 42193</t>
  </si>
  <si>
    <t>UU1LSDABH36537344</t>
  </si>
  <si>
    <t>K7M - P7</t>
  </si>
  <si>
    <t>MAI 42196</t>
  </si>
  <si>
    <t>UU1LSDABH36537242</t>
  </si>
  <si>
    <t>MAI 42201</t>
  </si>
  <si>
    <t>UU1LSDABH36536911</t>
  </si>
  <si>
    <t>MAI 42202</t>
  </si>
  <si>
    <t>UU1LSDABH36535895</t>
  </si>
  <si>
    <t>MAI 42203</t>
  </si>
  <si>
    <t>UU1LSDABH36536895</t>
  </si>
  <si>
    <t>MAI 42204</t>
  </si>
  <si>
    <t>UU1LSDABH36535963</t>
  </si>
  <si>
    <t>MAI 42205</t>
  </si>
  <si>
    <t>UU1LSDABH36535970</t>
  </si>
  <si>
    <t>MAI 42208</t>
  </si>
  <si>
    <t>UU1LSDABH36536865</t>
  </si>
  <si>
    <t>MAI 42210</t>
  </si>
  <si>
    <t>UU1LSDABH36537156</t>
  </si>
  <si>
    <t>28</t>
  </si>
  <si>
    <t>MAI 42213</t>
  </si>
  <si>
    <t>UU1LSDABH36536868</t>
  </si>
  <si>
    <t>MAI 42216</t>
  </si>
  <si>
    <t>UU1LSDABH36535907</t>
  </si>
  <si>
    <t>MAI 42225</t>
  </si>
  <si>
    <t>UU1LSDABH36536035</t>
  </si>
  <si>
    <t>MAI 42232</t>
  </si>
  <si>
    <t>UU1LSDABH36536203</t>
  </si>
  <si>
    <t>MAI 42233</t>
  </si>
  <si>
    <t>UU1LSDABH36536717</t>
  </si>
  <si>
    <t>MAI 42234</t>
  </si>
  <si>
    <t>UU1LSDABH36536644</t>
  </si>
  <si>
    <t>MAI 42235</t>
  </si>
  <si>
    <t>UU1LSDABH36536348</t>
  </si>
  <si>
    <t>MAI 42237</t>
  </si>
  <si>
    <t>UU1LSDABH36536285</t>
  </si>
  <si>
    <t>MAI 42238</t>
  </si>
  <si>
    <t>UU1LSDABH36536975</t>
  </si>
  <si>
    <t>MAI 42240</t>
  </si>
  <si>
    <t>UU1LSDABH36536353</t>
  </si>
  <si>
    <t>MAI 42244</t>
  </si>
  <si>
    <t>UU1LSDABH36536926</t>
  </si>
  <si>
    <t>MAI 42256</t>
  </si>
  <si>
    <t>UU1LSDABH36537021</t>
  </si>
  <si>
    <t>MAI 42257</t>
  </si>
  <si>
    <t>UU1LSDABH36536250</t>
  </si>
  <si>
    <t>MAI 42258</t>
  </si>
  <si>
    <t>UU1LSDABH36536356</t>
  </si>
  <si>
    <t>MAI 42259</t>
  </si>
  <si>
    <t>UU1LSDABH36536280</t>
  </si>
  <si>
    <t>MAI 42262</t>
  </si>
  <si>
    <t>UU1LSDABH36536974</t>
  </si>
  <si>
    <t>MAI 42263</t>
  </si>
  <si>
    <t>UU1LSDABH36536893</t>
  </si>
  <si>
    <t>MAI 42265</t>
  </si>
  <si>
    <t>UU1LSDABH36536053</t>
  </si>
  <si>
    <t>MAI 42266</t>
  </si>
  <si>
    <t>UU1LSDABH36536565</t>
  </si>
  <si>
    <t>MAI 42267</t>
  </si>
  <si>
    <t>UU1LSDABH36537196</t>
  </si>
  <si>
    <t>MAI 42270</t>
  </si>
  <si>
    <t>UU1LSDABH36536221</t>
  </si>
  <si>
    <t>MAI 42271</t>
  </si>
  <si>
    <t>UU1LSDABH36537128</t>
  </si>
  <si>
    <t>MAI 42274</t>
  </si>
  <si>
    <t>UU1LSDABH36465225</t>
  </si>
  <si>
    <t>MAI 42275</t>
  </si>
  <si>
    <t>UU1LSDABH36428549</t>
  </si>
  <si>
    <t>Autoutilitară</t>
  </si>
  <si>
    <t>Partner</t>
  </si>
  <si>
    <t>MAI 42280</t>
  </si>
  <si>
    <t>VF35CRHYF60523007</t>
  </si>
  <si>
    <t>RHY</t>
  </si>
  <si>
    <t>Transporter</t>
  </si>
  <si>
    <t>MAI 42283</t>
  </si>
  <si>
    <t>WV1ZZZ70Z3H007156</t>
  </si>
  <si>
    <t>AXL</t>
  </si>
  <si>
    <t>MAI 42455</t>
  </si>
  <si>
    <t>UU14SDCJ454530736</t>
  </si>
  <si>
    <t>MAI 42456</t>
  </si>
  <si>
    <t>UU14SDCJ454530735</t>
  </si>
  <si>
    <t>MAI 42521</t>
  </si>
  <si>
    <t>UU14SDCJ454395430</t>
  </si>
  <si>
    <t>MAI 42522</t>
  </si>
  <si>
    <t>UU14SDCJ454395431</t>
  </si>
  <si>
    <t>MAI 42523</t>
  </si>
  <si>
    <t>UU1HSDJ9G54232476</t>
  </si>
  <si>
    <t>MAI 42524</t>
  </si>
  <si>
    <t>UU1HSDJ9G54466473</t>
  </si>
  <si>
    <t>13</t>
  </si>
  <si>
    <t>MAI 42945</t>
  </si>
  <si>
    <t>UU1LSDABH36536587</t>
  </si>
  <si>
    <t>MAI 42963</t>
  </si>
  <si>
    <t>UU1LSDABH36536639</t>
  </si>
  <si>
    <t>MAI 43431</t>
  </si>
  <si>
    <t>UU1LSDABH36536062</t>
  </si>
  <si>
    <t>MAI 43473</t>
  </si>
  <si>
    <t>UU1LSDABH36536994</t>
  </si>
  <si>
    <t>MAI 43479</t>
  </si>
  <si>
    <t>UU1LSDABH36536508</t>
  </si>
  <si>
    <t>MAI 43548</t>
  </si>
  <si>
    <t>UU1LSDABH36536836</t>
  </si>
  <si>
    <t>Logan 1,6 MPI BK</t>
  </si>
  <si>
    <t>MAI 43574</t>
  </si>
  <si>
    <t>UU1KSDAFH37062180</t>
  </si>
  <si>
    <t>MAI 43577</t>
  </si>
  <si>
    <t>UU1KSDAFH37062217</t>
  </si>
  <si>
    <t>MAI 43582</t>
  </si>
  <si>
    <t>UU1KSDAFH37062177</t>
  </si>
  <si>
    <t>MAI 43583</t>
  </si>
  <si>
    <t>UU1KSDAFH37062208</t>
  </si>
  <si>
    <t>MAI 43594</t>
  </si>
  <si>
    <t>UU1KSDAFH37062218</t>
  </si>
  <si>
    <t>MAI 43609</t>
  </si>
  <si>
    <t>VF3YB2MPB12B30139</t>
  </si>
  <si>
    <t>AH03 - AHN</t>
  </si>
  <si>
    <t>22</t>
  </si>
  <si>
    <t>MAI 44118</t>
  </si>
  <si>
    <t>WV2ZZZ7HZ4X010009</t>
  </si>
  <si>
    <t>AXE</t>
  </si>
  <si>
    <t>MAI 44123</t>
  </si>
  <si>
    <t>WV2ZZZ7HZ4X010196</t>
  </si>
  <si>
    <t>07</t>
  </si>
  <si>
    <t>Vivaro</t>
  </si>
  <si>
    <t>MAI 44663</t>
  </si>
  <si>
    <t>W0LJ7D606HV609475</t>
  </si>
  <si>
    <t>R9M - D4</t>
  </si>
  <si>
    <t>MAI 44812</t>
  </si>
  <si>
    <t>WV1ZZZ2DZ5H025524</t>
  </si>
  <si>
    <t>AVR</t>
  </si>
  <si>
    <t>MAI 44814</t>
  </si>
  <si>
    <t>WV1ZZZ2DZ5H025990</t>
  </si>
  <si>
    <t>Logan 1,6 MPI MCV</t>
  </si>
  <si>
    <t>MAI 45271</t>
  </si>
  <si>
    <t>UU1KSDAM538678280</t>
  </si>
  <si>
    <t>MAI 45277</t>
  </si>
  <si>
    <t>UU1KSDAM538648184</t>
  </si>
  <si>
    <t>TP 5</t>
  </si>
  <si>
    <t>MAI 45286</t>
  </si>
  <si>
    <t>WV2ZZZ7HZ8H080626</t>
  </si>
  <si>
    <t>Ford</t>
  </si>
  <si>
    <t>Tranzit</t>
  </si>
  <si>
    <t>MAI 45303</t>
  </si>
  <si>
    <t>D2FB</t>
  </si>
  <si>
    <t>MAI 45316</t>
  </si>
  <si>
    <t>UU1LSDABH36536482</t>
  </si>
  <si>
    <t>MAI 45321</t>
  </si>
  <si>
    <t>UU1LSDABH36536166</t>
  </si>
  <si>
    <t>MAI 45322</t>
  </si>
  <si>
    <t>UU1LSDABH36535884</t>
  </si>
  <si>
    <t>MAI 45336</t>
  </si>
  <si>
    <t>UU1LSDABH36536887</t>
  </si>
  <si>
    <t>MAI 45337</t>
  </si>
  <si>
    <t>UU1LSDABH36536197</t>
  </si>
  <si>
    <t>MAI 45346</t>
  </si>
  <si>
    <t>UU1LSDABH36536680</t>
  </si>
  <si>
    <t>MAI 45347</t>
  </si>
  <si>
    <t>UU1LSDABH36535931</t>
  </si>
  <si>
    <t>MAI 45348</t>
  </si>
  <si>
    <t>UU1LSDABH36536650</t>
  </si>
  <si>
    <t>MAI 45349</t>
  </si>
  <si>
    <t>UU1LSDABH36536228</t>
  </si>
  <si>
    <t>Audi</t>
  </si>
  <si>
    <t>A3</t>
  </si>
  <si>
    <t>MAI 45357</t>
  </si>
  <si>
    <t>WAUZZZ8P18A140905</t>
  </si>
  <si>
    <t>BMM</t>
  </si>
  <si>
    <t>Rema</t>
  </si>
  <si>
    <t>Okura</t>
  </si>
  <si>
    <t>MAI 45705</t>
  </si>
  <si>
    <t>U6RE171111K7700</t>
  </si>
  <si>
    <t>15</t>
  </si>
  <si>
    <t>12</t>
  </si>
  <si>
    <t>MAI 47689</t>
  </si>
  <si>
    <t>VF1HJD40961322073</t>
  </si>
  <si>
    <t>MAI 47690</t>
  </si>
  <si>
    <t>VF1HJD40861322064</t>
  </si>
  <si>
    <t>MAI 47691</t>
  </si>
  <si>
    <t>VF1HJD40961321974</t>
  </si>
  <si>
    <t>MAI 47692</t>
  </si>
  <si>
    <t>VF1HJD40461321946</t>
  </si>
  <si>
    <t>MAI 47693</t>
  </si>
  <si>
    <t>VF1HJD40861321948</t>
  </si>
  <si>
    <t>MAI 47694</t>
  </si>
  <si>
    <t>VF1HJD40761322041</t>
  </si>
  <si>
    <t>MAI 47695</t>
  </si>
  <si>
    <t>VF1HJD40X61322065</t>
  </si>
  <si>
    <t>MAI 47696</t>
  </si>
  <si>
    <t>VF1HJD40X61321952</t>
  </si>
  <si>
    <t>MAI 47697</t>
  </si>
  <si>
    <t>VF1HJD40X61322079</t>
  </si>
  <si>
    <t>MAI 48034</t>
  </si>
  <si>
    <t>VF1HJD40761322086</t>
  </si>
  <si>
    <t>MAI 48035</t>
  </si>
  <si>
    <t>VF1HJD40761322072</t>
  </si>
  <si>
    <t>MAI 48036</t>
  </si>
  <si>
    <t>VF1HJD40761322069</t>
  </si>
  <si>
    <t>MAI 48037</t>
  </si>
  <si>
    <t>VF1HJD40761322055</t>
  </si>
  <si>
    <t>MAI 48038</t>
  </si>
  <si>
    <t>VF1HJD40761321973</t>
  </si>
  <si>
    <t>MAI 48039</t>
  </si>
  <si>
    <t>VF1HJD40861322081</t>
  </si>
  <si>
    <t>MAI 48040</t>
  </si>
  <si>
    <t>VF1HJD40861322078</t>
  </si>
  <si>
    <t>MAI 48041</t>
  </si>
  <si>
    <t>VF1HJD40861322047</t>
  </si>
  <si>
    <t>MAI 48042</t>
  </si>
  <si>
    <t>VF1HJD40861321979</t>
  </si>
  <si>
    <t>MAI 48043</t>
  </si>
  <si>
    <t>VF1HJD40861321965</t>
  </si>
  <si>
    <t>MAI 48044</t>
  </si>
  <si>
    <t>VF1HJD40861321951</t>
  </si>
  <si>
    <t>MAI 48045</t>
  </si>
  <si>
    <t>VF1HJD40961322039</t>
  </si>
  <si>
    <t>MAI 48046</t>
  </si>
  <si>
    <t>VF1HJD40961322056</t>
  </si>
  <si>
    <t>MAI 48047</t>
  </si>
  <si>
    <t>VF1HJD40X61321949</t>
  </si>
  <si>
    <t>MAI 48048</t>
  </si>
  <si>
    <t>VF1HJD40X61321966</t>
  </si>
  <si>
    <t>MAI 48049</t>
  </si>
  <si>
    <t>VF1HJD40X61322051</t>
  </si>
  <si>
    <t>MAI 48050</t>
  </si>
  <si>
    <t>VF1HJD40X61322034</t>
  </si>
  <si>
    <t>MAI 48051</t>
  </si>
  <si>
    <t>VF1HJD40X61321983</t>
  </si>
  <si>
    <t>23</t>
  </si>
  <si>
    <t>MAI 48233</t>
  </si>
  <si>
    <t>W0VJ7D602JV648609</t>
  </si>
  <si>
    <t>MAI 48234</t>
  </si>
  <si>
    <t>W0VJ7D601JV649671</t>
  </si>
  <si>
    <t>MAI 48235</t>
  </si>
  <si>
    <t>W0VJ7D601JV649959</t>
  </si>
  <si>
    <t>MAI 48236</t>
  </si>
  <si>
    <t>W0VJ7D606JV649990</t>
  </si>
  <si>
    <t>MAI 48237</t>
  </si>
  <si>
    <t>W0VJ7D602JV648612</t>
  </si>
  <si>
    <t>MAI 48238</t>
  </si>
  <si>
    <t>W0VJ7D607JV649884</t>
  </si>
  <si>
    <t>MAI 48239</t>
  </si>
  <si>
    <t>W0VJ7D606JV649133</t>
  </si>
  <si>
    <t>MAI 48240</t>
  </si>
  <si>
    <t>W0VJ7D608JV650042</t>
  </si>
  <si>
    <t>MAI 48241</t>
  </si>
  <si>
    <t>W0VJ7D601JV650299</t>
  </si>
  <si>
    <t>MAI 48242</t>
  </si>
  <si>
    <t>W0VJ7D602JV649193</t>
  </si>
  <si>
    <t>MAI 48243</t>
  </si>
  <si>
    <t>W0VJ7D600JV650648</t>
  </si>
  <si>
    <t>MAI 48244</t>
  </si>
  <si>
    <t>W0VJ7D602JV650103</t>
  </si>
  <si>
    <t>MAI 48245</t>
  </si>
  <si>
    <t>W0VJ7D604JV650958</t>
  </si>
  <si>
    <t>MAI 48246</t>
  </si>
  <si>
    <t>W0VJ7D60XJV650172</t>
  </si>
  <si>
    <t>MAI 48247</t>
  </si>
  <si>
    <t>W0VJ7D60XJV650558</t>
  </si>
  <si>
    <t>MAI 48248</t>
  </si>
  <si>
    <t>W0VJ7D60XJV651189</t>
  </si>
  <si>
    <t>MAI 48249</t>
  </si>
  <si>
    <t>W0VJ7D602JV651770</t>
  </si>
  <si>
    <t>MAI 48250</t>
  </si>
  <si>
    <t>W0VJ7D608JV648937</t>
  </si>
  <si>
    <t>MAI 48251</t>
  </si>
  <si>
    <t>W0VJ7D608JV649196</t>
  </si>
  <si>
    <t>MAI 48252</t>
  </si>
  <si>
    <t>W0VJ7D607JV651067</t>
  </si>
  <si>
    <t>MAI 48253</t>
  </si>
  <si>
    <t>W0VJ7D605JV651049</t>
  </si>
  <si>
    <t>MAI 48254</t>
  </si>
  <si>
    <t>W0VJ7D605JV651276</t>
  </si>
  <si>
    <t>MAI 48255</t>
  </si>
  <si>
    <t>W0VJ7D609JV650700</t>
  </si>
  <si>
    <t>MAI 48256</t>
  </si>
  <si>
    <t>W0VJ7D600JV651010</t>
  </si>
  <si>
    <t>MAI 48257</t>
  </si>
  <si>
    <t>W0VJ7D600JV651721</t>
  </si>
  <si>
    <t>MAI 48258</t>
  </si>
  <si>
    <t>W0VJ7D606JV650234</t>
  </si>
  <si>
    <t>MAI 48259</t>
  </si>
  <si>
    <t>W0VJ7D609JV650406</t>
  </si>
  <si>
    <t>MAI 48260</t>
  </si>
  <si>
    <t>W0VJ7D602JV650179</t>
  </si>
  <si>
    <t>MAI 48261</t>
  </si>
  <si>
    <t>W0VJ7D608JV650588</t>
  </si>
  <si>
    <t>MAI 48262</t>
  </si>
  <si>
    <t>W0VJ7D604JV651723</t>
  </si>
  <si>
    <t>MAI 48263</t>
  </si>
  <si>
    <t>W0VJ7D600JV650908</t>
  </si>
  <si>
    <t>MAI 48264</t>
  </si>
  <si>
    <t>W0VJ7D600JV651766</t>
  </si>
  <si>
    <t>MAI 48265</t>
  </si>
  <si>
    <t>W0VJ7D606JV649391</t>
  </si>
  <si>
    <t>MAI 48266</t>
  </si>
  <si>
    <t>W0VJ7D60XJV652472</t>
  </si>
  <si>
    <t>MAI 48267</t>
  </si>
  <si>
    <t>W0VJ7D608JV651191</t>
  </si>
  <si>
    <t>MAI 48268</t>
  </si>
  <si>
    <t>W0VJ7D604JV652256</t>
  </si>
  <si>
    <t>MAI 48269</t>
  </si>
  <si>
    <t>W0VJ7D606JV651898</t>
  </si>
  <si>
    <t>MAI 48270</t>
  </si>
  <si>
    <t>W0VJ7D60XJV652181</t>
  </si>
  <si>
    <t>MAI 48271</t>
  </si>
  <si>
    <t>W0VJ7D601JV649265</t>
  </si>
  <si>
    <t>MAI 48272</t>
  </si>
  <si>
    <t>W0VJ7D603JV650787</t>
  </si>
  <si>
    <t>MAI 48273</t>
  </si>
  <si>
    <t>W0VJ7D601JV648939</t>
  </si>
  <si>
    <t>MAI 48274</t>
  </si>
  <si>
    <t>W0VJ7D607JV652347</t>
  </si>
  <si>
    <t>MAI 48275</t>
  </si>
  <si>
    <t>W0VJ7D604JV652113</t>
  </si>
  <si>
    <t>MAI 48276</t>
  </si>
  <si>
    <t>W0VJ7D606JV651920</t>
  </si>
  <si>
    <t>MAI 48277</t>
  </si>
  <si>
    <t>W0VJ7D605JV652525</t>
  </si>
  <si>
    <t>MAI 48278</t>
  </si>
  <si>
    <t>W0VJ7D606JV652419</t>
  </si>
  <si>
    <t>MAI 48279</t>
  </si>
  <si>
    <t>W0VJ7D608JV650896</t>
  </si>
  <si>
    <t>MAI 48280</t>
  </si>
  <si>
    <t>W0VJ7D606JV649021</t>
  </si>
  <si>
    <t>CHK1</t>
  </si>
  <si>
    <t>MAI 48633</t>
  </si>
  <si>
    <t>NM0KCXTP6KJM93557</t>
  </si>
  <si>
    <t>FHT6</t>
  </si>
  <si>
    <t>MAI 48835</t>
  </si>
  <si>
    <t>VF1HJD40961996188</t>
  </si>
  <si>
    <t>K9K - U8</t>
  </si>
  <si>
    <t>MAI 48836</t>
  </si>
  <si>
    <t>VF1HJD40361996140</t>
  </si>
  <si>
    <t>MAI 48837</t>
  </si>
  <si>
    <t>VF1HJD40561996138</t>
  </si>
  <si>
    <t>MAI 48838</t>
  </si>
  <si>
    <t>VF1HJD40361996185</t>
  </si>
  <si>
    <t>MAI 48839</t>
  </si>
  <si>
    <t>VF1HJD40061996211</t>
  </si>
  <si>
    <t>MAI 48840</t>
  </si>
  <si>
    <t>VF1HJD40461996177</t>
  </si>
  <si>
    <t>MAI 48841</t>
  </si>
  <si>
    <t>VF1HJD40161996122</t>
  </si>
  <si>
    <t>MAI 48842</t>
  </si>
  <si>
    <t>VF1HJD40661996066</t>
  </si>
  <si>
    <t>MAI 48844</t>
  </si>
  <si>
    <t>VF1HJD40261996212</t>
  </si>
  <si>
    <t>MAI 48845</t>
  </si>
  <si>
    <t>VF1HJD40561996110</t>
  </si>
  <si>
    <t>MAI 48846</t>
  </si>
  <si>
    <t>VF1HJD40561996141</t>
  </si>
  <si>
    <t>MAI 48847</t>
  </si>
  <si>
    <t>VF1HJD40061996158</t>
  </si>
  <si>
    <t>MAI 48848</t>
  </si>
  <si>
    <t>VF1HJD40661996147</t>
  </si>
  <si>
    <t>MAI 48849</t>
  </si>
  <si>
    <t>VF1HJD40361996199</t>
  </si>
  <si>
    <t>MAI 48850</t>
  </si>
  <si>
    <t>VF1HJD40561996107</t>
  </si>
  <si>
    <t>MAI 48851</t>
  </si>
  <si>
    <t>VF1HJD40X61996135</t>
  </si>
  <si>
    <t>MAI 48852</t>
  </si>
  <si>
    <t>VF1HJD40161996119</t>
  </si>
  <si>
    <t>MAI 48853</t>
  </si>
  <si>
    <t>VF1HJD40061996130</t>
  </si>
  <si>
    <t>MAI 48854</t>
  </si>
  <si>
    <t>VF1HJD40161996153</t>
  </si>
  <si>
    <t>MAI 48855</t>
  </si>
  <si>
    <t>VF1HJD40861996120</t>
  </si>
  <si>
    <t>MAI 48856</t>
  </si>
  <si>
    <t>VF1HJD40161996217</t>
  </si>
  <si>
    <t>MAI 48857</t>
  </si>
  <si>
    <t>VF1HJD40961996109</t>
  </si>
  <si>
    <t>MAI 48858</t>
  </si>
  <si>
    <t>VF1HJD40561996155</t>
  </si>
  <si>
    <t>MAI 48859</t>
  </si>
  <si>
    <t>VF1HJD40161996055</t>
  </si>
  <si>
    <t>MAI 48860</t>
  </si>
  <si>
    <t>VF1HJD40161996170</t>
  </si>
  <si>
    <t>MAI 48861</t>
  </si>
  <si>
    <t>VF1HJD40261996131</t>
  </si>
  <si>
    <t>MAI 48862</t>
  </si>
  <si>
    <t>VF1HJD40661996133</t>
  </si>
  <si>
    <t>MAI 48863</t>
  </si>
  <si>
    <t>VF1HJD40X61996104</t>
  </si>
  <si>
    <t>MAI 48864</t>
  </si>
  <si>
    <t>VF1HJD40261996100</t>
  </si>
  <si>
    <t>MAI 48865</t>
  </si>
  <si>
    <t>VF1HJD40261996193</t>
  </si>
  <si>
    <t>MAI 48866</t>
  </si>
  <si>
    <t>VF1HJD40461996194</t>
  </si>
  <si>
    <t>MAI 48867</t>
  </si>
  <si>
    <t>VF1HJD40061996046</t>
  </si>
  <si>
    <t>MAI 48868</t>
  </si>
  <si>
    <t>VF1HJD40461996163</t>
  </si>
  <si>
    <t>MAI 48869</t>
  </si>
  <si>
    <t>VF1HJD40561914957</t>
  </si>
  <si>
    <t>MAI 48870</t>
  </si>
  <si>
    <t>VF1HJD40661996178</t>
  </si>
  <si>
    <t>MAI 48871</t>
  </si>
  <si>
    <t>VF1HJD40061996189</t>
  </si>
  <si>
    <t>MAI 48872</t>
  </si>
  <si>
    <t>VF1HJD40061996192</t>
  </si>
  <si>
    <t>MAI 48873</t>
  </si>
  <si>
    <t>VF1HJD40661996052</t>
  </si>
  <si>
    <t>Autobuz M3</t>
  </si>
  <si>
    <t>MAN</t>
  </si>
  <si>
    <t>Lion's Intercity</t>
  </si>
  <si>
    <t>MAI 48953</t>
  </si>
  <si>
    <t>WMAR60ZZ1KT029552</t>
  </si>
  <si>
    <t>D0836L0H80</t>
  </si>
  <si>
    <t>MAI 48954</t>
  </si>
  <si>
    <t>WMAR60ZZ2KT029561</t>
  </si>
  <si>
    <t>Autoturism M2</t>
  </si>
  <si>
    <t>MAI 49045</t>
  </si>
  <si>
    <t>W0VMTU606KB163241</t>
  </si>
  <si>
    <t>M9T - E7</t>
  </si>
  <si>
    <t>MAI 49046</t>
  </si>
  <si>
    <t>W0VMTU609KB163203</t>
  </si>
  <si>
    <t>MAI 49047</t>
  </si>
  <si>
    <t>W0VMTU607KB163409</t>
  </si>
  <si>
    <t>MAI 49048</t>
  </si>
  <si>
    <t>W0VMTU605KB163585</t>
  </si>
  <si>
    <t>01</t>
  </si>
  <si>
    <t>MAI 49049</t>
  </si>
  <si>
    <t>W0VMTU603KB163617</t>
  </si>
  <si>
    <t>MAI 49050</t>
  </si>
  <si>
    <t>W0VMTU603KB163505</t>
  </si>
  <si>
    <t>MAI 49051</t>
  </si>
  <si>
    <t>W0VMTU603KB163598</t>
  </si>
  <si>
    <t>MAI 49052</t>
  </si>
  <si>
    <t>W0VMTU600KB163607</t>
  </si>
  <si>
    <t>MAI 49053</t>
  </si>
  <si>
    <t>W0VMTU602KB163625</t>
  </si>
  <si>
    <t>MAI 49054</t>
  </si>
  <si>
    <t>W0VMTU609KB163623</t>
  </si>
  <si>
    <t>MAI 49055</t>
  </si>
  <si>
    <t>W0VMTU602KB163169</t>
  </si>
  <si>
    <t>MAI 49056</t>
  </si>
  <si>
    <t>W0VMTU608KB163287</t>
  </si>
  <si>
    <t>MAI 49057</t>
  </si>
  <si>
    <t>W0VMTU602KB163611</t>
  </si>
  <si>
    <t>MAI 49058</t>
  </si>
  <si>
    <t>W0VMTU600KB163624</t>
  </si>
  <si>
    <t>MAI 49059</t>
  </si>
  <si>
    <t>W0VMTU607KB163166</t>
  </si>
  <si>
    <t>MAI 49060</t>
  </si>
  <si>
    <t>W0VMTU600KB163588</t>
  </si>
  <si>
    <t>MAI 49061</t>
  </si>
  <si>
    <t>W0VMTU604KB163514</t>
  </si>
  <si>
    <t>MAI 49062</t>
  </si>
  <si>
    <t>W0VMTU606KB163627</t>
  </si>
  <si>
    <t>MAI 49063</t>
  </si>
  <si>
    <t>W0VMTU605KB163621</t>
  </si>
  <si>
    <t>MAI 49064</t>
  </si>
  <si>
    <t>W0VMTU606KB163207</t>
  </si>
  <si>
    <t>MAI 49065</t>
  </si>
  <si>
    <t>W0VMTU609KB163587</t>
  </si>
  <si>
    <t>MAI 49066</t>
  </si>
  <si>
    <t>W0VMTU60XKB163582</t>
  </si>
  <si>
    <t>MAI 49067</t>
  </si>
  <si>
    <t>W0VMTU604KB163299</t>
  </si>
  <si>
    <t>MAI 49068</t>
  </si>
  <si>
    <t>W0VMTU605KB163330</t>
  </si>
  <si>
    <t>MAI 49069</t>
  </si>
  <si>
    <t>W0VMTU602KB163589</t>
  </si>
  <si>
    <t>MAI 49070</t>
  </si>
  <si>
    <t>W0VMTU606KB163594</t>
  </si>
  <si>
    <t>MAI 49071</t>
  </si>
  <si>
    <t>W0VMTU602KB163592</t>
  </si>
  <si>
    <t>MAI 49072</t>
  </si>
  <si>
    <t>W0VMTU605KB163179</t>
  </si>
  <si>
    <t>MAI 49073</t>
  </si>
  <si>
    <t>W0VMTU604KB163612</t>
  </si>
  <si>
    <t>MAI 49074</t>
  </si>
  <si>
    <t>W0VMTU604KB163397</t>
  </si>
  <si>
    <t>MAI 49075</t>
  </si>
  <si>
    <t>W0VMTU607KB163376</t>
  </si>
  <si>
    <t>MAI 49076</t>
  </si>
  <si>
    <t>W0VMTU606KB163398</t>
  </si>
  <si>
    <t>MAI 49077</t>
  </si>
  <si>
    <t>W0VMTU604KB163173</t>
  </si>
  <si>
    <t>MAI 49078</t>
  </si>
  <si>
    <t>W0VMTU604KB163609</t>
  </si>
  <si>
    <t>MAI 49079</t>
  </si>
  <si>
    <t>W0VMTU605KB163506</t>
  </si>
  <si>
    <t>MAI 49080</t>
  </si>
  <si>
    <t>W0VMTU601KB163616</t>
  </si>
  <si>
    <t>MAI 49081</t>
  </si>
  <si>
    <t>W0VMTU605KB163599</t>
  </si>
  <si>
    <t>MAI 49082</t>
  </si>
  <si>
    <t>W0VMTU60XKB163596</t>
  </si>
  <si>
    <t>MAI 49083</t>
  </si>
  <si>
    <t>W0VMTU608KB163399</t>
  </si>
  <si>
    <t>MAI 49084</t>
  </si>
  <si>
    <t>W0VMTU600KB163235</t>
  </si>
  <si>
    <t xml:space="preserve">Urban </t>
  </si>
  <si>
    <t>EURO BUS DIAMOND</t>
  </si>
  <si>
    <t>MAI 49240</t>
  </si>
  <si>
    <t>UU7M220FUHCA00023</t>
  </si>
  <si>
    <t>OM936LA.6-3</t>
  </si>
  <si>
    <t>31+64</t>
  </si>
  <si>
    <t>MAI 49241</t>
  </si>
  <si>
    <t>UU7M220FUHCA00024</t>
  </si>
  <si>
    <t>MAI 49242</t>
  </si>
  <si>
    <t>UU7M220FUHCA00028</t>
  </si>
  <si>
    <t>MAI 49243</t>
  </si>
  <si>
    <t>UU7M220FUHCA00029</t>
  </si>
  <si>
    <t>MAI 49244</t>
  </si>
  <si>
    <t>UU7M220FUHCA00030</t>
  </si>
  <si>
    <t>MAI 49245</t>
  </si>
  <si>
    <t>UU7M220FUHCA00031</t>
  </si>
  <si>
    <t>MAI 49246</t>
  </si>
  <si>
    <t>UU7M220FUHCA00032</t>
  </si>
  <si>
    <t>MAI 49247</t>
  </si>
  <si>
    <t>UU7M220FUHCA00033</t>
  </si>
  <si>
    <t>MAI 49248</t>
  </si>
  <si>
    <t>UU7M220FUHCA00034</t>
  </si>
  <si>
    <t>MAI 49249</t>
  </si>
  <si>
    <t>UU7M220FUHCA00035</t>
  </si>
  <si>
    <t>MAI 49250</t>
  </si>
  <si>
    <t>UU7M220FUHCA00036</t>
  </si>
  <si>
    <t>MAI 49251</t>
  </si>
  <si>
    <t>UU7M220FUHCA00038</t>
  </si>
  <si>
    <t>MAI 49252</t>
  </si>
  <si>
    <t>UU7M220FUHCA00039</t>
  </si>
  <si>
    <t>MAI 49253</t>
  </si>
  <si>
    <t>UU7M220FUHCA00040</t>
  </si>
  <si>
    <t>MAI 49255</t>
  </si>
  <si>
    <t>UU7M220FUHCA00042</t>
  </si>
  <si>
    <t>MAI 49256</t>
  </si>
  <si>
    <t>UU7M220FUHCA00043</t>
  </si>
  <si>
    <t>MAI 49257</t>
  </si>
  <si>
    <t>UU7M220FUHCA00044</t>
  </si>
  <si>
    <t>MAI 49259</t>
  </si>
  <si>
    <t>UU7M220FUHCA00046</t>
  </si>
  <si>
    <t>MAI 49260</t>
  </si>
  <si>
    <t>UU7M220FUHCA00047</t>
  </si>
  <si>
    <t>MAI 49261</t>
  </si>
  <si>
    <t>UU7M220FUHCA00048</t>
  </si>
  <si>
    <t>MAI 49262</t>
  </si>
  <si>
    <t>UU7M220FUHCA00049</t>
  </si>
  <si>
    <t>MAI 49263</t>
  </si>
  <si>
    <t>UU7M220FUHCA00050</t>
  </si>
  <si>
    <t>MAI 49264</t>
  </si>
  <si>
    <t>UU7M220FUHCA00051</t>
  </si>
  <si>
    <t>Ifor</t>
  </si>
  <si>
    <t>Williams</t>
  </si>
  <si>
    <t>MAI 49291</t>
  </si>
  <si>
    <t>SCKD00000J5157885</t>
  </si>
  <si>
    <t>MAI 49292</t>
  </si>
  <si>
    <t>SCKD00000J5157886</t>
  </si>
  <si>
    <t>MAI 49293</t>
  </si>
  <si>
    <t>SCKD00000J5159281</t>
  </si>
  <si>
    <t>MAI 49294</t>
  </si>
  <si>
    <t>SCKD00000J5159479</t>
  </si>
  <si>
    <t>Autoutilitară N1G</t>
  </si>
  <si>
    <t>Isuzu</t>
  </si>
  <si>
    <t>D-Max</t>
  </si>
  <si>
    <t>MAI 49307</t>
  </si>
  <si>
    <t>MPATFS87JJT005145</t>
  </si>
  <si>
    <t>RZ4EE6S-L</t>
  </si>
  <si>
    <t>MAI 49308</t>
  </si>
  <si>
    <t>MPATFS87JJT006214</t>
  </si>
  <si>
    <t>MAI 49309</t>
  </si>
  <si>
    <t>MPATFS87JJT006215</t>
  </si>
  <si>
    <t>MAI 49310</t>
  </si>
  <si>
    <t>MPATFS87JKT000268</t>
  </si>
  <si>
    <t>MAI 49311</t>
  </si>
  <si>
    <t>MPATFS87JKT000267</t>
  </si>
  <si>
    <t>MAI 49312</t>
  </si>
  <si>
    <t>MPATFS87JJT008144</t>
  </si>
  <si>
    <t>Expert Traveller</t>
  </si>
  <si>
    <t>MAI 49313</t>
  </si>
  <si>
    <t>VF3VAYHVKJZ117460</t>
  </si>
  <si>
    <t>YH01</t>
  </si>
  <si>
    <t>MAI 49314</t>
  </si>
  <si>
    <t>VF3VAYHVKJZ117473</t>
  </si>
  <si>
    <t>MAI 49315</t>
  </si>
  <si>
    <t>VF3VAYHVKJZ114656</t>
  </si>
  <si>
    <t>MAI 49316</t>
  </si>
  <si>
    <t>VF3VAYHVKJZ116939</t>
  </si>
  <si>
    <t>MAI 49317</t>
  </si>
  <si>
    <t>VF3VAYHVKJZ117986</t>
  </si>
  <si>
    <t>MAI 49318</t>
  </si>
  <si>
    <t>VF3VAYHVKJZ117990</t>
  </si>
  <si>
    <t>A.C.D.P.</t>
  </si>
  <si>
    <t>MAI 49324</t>
  </si>
  <si>
    <t>WMAN38ZZ7KY390941</t>
  </si>
  <si>
    <t>D0836LFL81</t>
  </si>
  <si>
    <t>MAI 49325</t>
  </si>
  <si>
    <t>WMAN38ZZ2KY390779</t>
  </si>
  <si>
    <t>06</t>
  </si>
  <si>
    <t>MAI 49326</t>
  </si>
  <si>
    <t>WMAN38ZZ9KY391069</t>
  </si>
  <si>
    <t>MST</t>
  </si>
  <si>
    <t>M642PLUS</t>
  </si>
  <si>
    <t>MAI 49427</t>
  </si>
  <si>
    <t>M642SU2221320</t>
  </si>
  <si>
    <t>PERKINS</t>
  </si>
  <si>
    <t>02</t>
  </si>
  <si>
    <t>MAI 49431</t>
  </si>
  <si>
    <t>WF0DXXTTGDJG88633</t>
  </si>
  <si>
    <t>YNR6</t>
  </si>
  <si>
    <t>MAI 49432</t>
  </si>
  <si>
    <t>WF0DXXTTGDJG00479</t>
  </si>
  <si>
    <t>16</t>
  </si>
  <si>
    <t>MAI 49433</t>
  </si>
  <si>
    <t>WF0DXXTTGDJA63188</t>
  </si>
  <si>
    <t>MAI 49434</t>
  </si>
  <si>
    <t>WF0DXXTTGDJA63181</t>
  </si>
  <si>
    <t>MAI 49435</t>
  </si>
  <si>
    <t>WF0DXXTTGDJG00504</t>
  </si>
  <si>
    <t>MAI 49436</t>
  </si>
  <si>
    <t>W0VVSL604JB161147</t>
  </si>
  <si>
    <t>M9T - D7</t>
  </si>
  <si>
    <t>MAI 49450</t>
  </si>
  <si>
    <t>WF0DXXTTGDJB07457</t>
  </si>
  <si>
    <t>YMR6</t>
  </si>
  <si>
    <t>MAI 49451</t>
  </si>
  <si>
    <t>WF0DXXTTGDJB06531</t>
  </si>
  <si>
    <t>MAI 49452</t>
  </si>
  <si>
    <t>WF0DXXTTGDJB07464</t>
  </si>
  <si>
    <t>MAI 49453</t>
  </si>
  <si>
    <t>WF0DXXTTGDJP88195</t>
  </si>
  <si>
    <t>MAI 49454</t>
  </si>
  <si>
    <t>WF0DXXTTGDJB06532</t>
  </si>
  <si>
    <t>Temsa</t>
  </si>
  <si>
    <t>LD 12 SB Plus</t>
  </si>
  <si>
    <t>MAI 51371</t>
  </si>
  <si>
    <t>NLTRGTT7L01000282</t>
  </si>
  <si>
    <t>F4AFE612D</t>
  </si>
  <si>
    <t>MAI 51378</t>
  </si>
  <si>
    <t>NLTRGTT7L01000289</t>
  </si>
  <si>
    <t>11</t>
  </si>
  <si>
    <t>Logan Laureat 0,9 Tce</t>
  </si>
  <si>
    <t>MAI 54593</t>
  </si>
  <si>
    <t>UU1L5220066042759</t>
  </si>
  <si>
    <t>MAI 54594</t>
  </si>
  <si>
    <t>UU1L5220166042849</t>
  </si>
  <si>
    <t>MAI 54595</t>
  </si>
  <si>
    <t>UU1L5220266042732</t>
  </si>
  <si>
    <t>MAI 54596</t>
  </si>
  <si>
    <t>UU1L5220266042827</t>
  </si>
  <si>
    <t>MAI 54597</t>
  </si>
  <si>
    <t>UU1L5220266042861</t>
  </si>
  <si>
    <t>MAI 54598</t>
  </si>
  <si>
    <t>UU1L5220366042786</t>
  </si>
  <si>
    <t>MAI 54599</t>
  </si>
  <si>
    <t>UU1L5220366042853</t>
  </si>
  <si>
    <t>MAI 54600</t>
  </si>
  <si>
    <t>UU1L5220466042778</t>
  </si>
  <si>
    <t>MAI 54601</t>
  </si>
  <si>
    <t>UU1L5220466042795</t>
  </si>
  <si>
    <t>MAI 54602</t>
  </si>
  <si>
    <t>UU1L5220566042871</t>
  </si>
  <si>
    <t>MAI 54603</t>
  </si>
  <si>
    <t>UU1L5220966042775</t>
  </si>
  <si>
    <t>MAI 54604</t>
  </si>
  <si>
    <t>UU1L5220966042789</t>
  </si>
  <si>
    <t>MAI 54605</t>
  </si>
  <si>
    <t>UU1L5220966042873</t>
  </si>
  <si>
    <t>Duster Confort 1,5 dCI</t>
  </si>
  <si>
    <t>MAI 54787</t>
  </si>
  <si>
    <t>VF1HJD40866041272</t>
  </si>
  <si>
    <t>MAI 54788</t>
  </si>
  <si>
    <t>VF1HJD40066041282</t>
  </si>
  <si>
    <t>MAI 54789</t>
  </si>
  <si>
    <t>VF1HJD40066041301</t>
  </si>
  <si>
    <t>MAI 54790</t>
  </si>
  <si>
    <t>VF1HJD40566041309</t>
  </si>
  <si>
    <t>MAI 54791</t>
  </si>
  <si>
    <t>VF1HJD40466041298</t>
  </si>
  <si>
    <t>MAI 55332</t>
  </si>
  <si>
    <t>UU1L5220166042561</t>
  </si>
  <si>
    <t>MAI 55333</t>
  </si>
  <si>
    <t>UU1L5220866042590</t>
  </si>
  <si>
    <t>MAI 55334</t>
  </si>
  <si>
    <t>UU1L5220366042562</t>
  </si>
  <si>
    <t>MAI 55335</t>
  </si>
  <si>
    <t>UU1L5220566042529</t>
  </si>
  <si>
    <t>MAI 55337</t>
  </si>
  <si>
    <t>UU1L5220666042605</t>
  </si>
  <si>
    <t>MAI 55338</t>
  </si>
  <si>
    <t>UU1L5220066042602</t>
  </si>
  <si>
    <t>Duster Confort 1,3 Tce</t>
  </si>
  <si>
    <t>MAI 55678</t>
  </si>
  <si>
    <t>VF1HJD40266040313</t>
  </si>
  <si>
    <t>MAI 55679</t>
  </si>
  <si>
    <t>VF1HJD40566040323</t>
  </si>
  <si>
    <t>MAI 55680</t>
  </si>
  <si>
    <t>VF1HJD40X66040298</t>
  </si>
  <si>
    <t>MAI 55681</t>
  </si>
  <si>
    <t>VF1HJD40966040292</t>
  </si>
  <si>
    <t>MAI 55682</t>
  </si>
  <si>
    <t>VF1HJD40766040291</t>
  </si>
  <si>
    <t>MAI 59006</t>
  </si>
  <si>
    <t>MPATFS87JMT008516</t>
  </si>
  <si>
    <t>RZ4EE6S-LD</t>
  </si>
  <si>
    <t>MAI 59016</t>
  </si>
  <si>
    <t>SCKD00000M3021593</t>
  </si>
  <si>
    <t xml:space="preserve">Renault </t>
  </si>
  <si>
    <t>Trafic</t>
  </si>
  <si>
    <t>MAI 59092</t>
  </si>
  <si>
    <t>VF1FL000768146518</t>
  </si>
  <si>
    <t>Autoutilitară N2</t>
  </si>
  <si>
    <t>Master</t>
  </si>
  <si>
    <t>MAI 59093</t>
  </si>
  <si>
    <t>VF6VJ000968606211</t>
  </si>
  <si>
    <t>MAI 59094</t>
  </si>
  <si>
    <t>VF6VJ000X68574708</t>
  </si>
  <si>
    <t>MAI 59095</t>
  </si>
  <si>
    <t>VF6VJ000868574710</t>
  </si>
  <si>
    <t>MAI 59096</t>
  </si>
  <si>
    <t>VF6VJ000X68574711</t>
  </si>
  <si>
    <t>Snorkel</t>
  </si>
  <si>
    <t>TL</t>
  </si>
  <si>
    <t>MAI 59156</t>
  </si>
  <si>
    <t>SA90TL37RL0149397</t>
  </si>
  <si>
    <t>Ecosport</t>
  </si>
  <si>
    <t>MAI 59170</t>
  </si>
  <si>
    <t>WF01XXERK1MD89644</t>
  </si>
  <si>
    <t>SFJL</t>
  </si>
  <si>
    <t>MAI 59171</t>
  </si>
  <si>
    <t>WF01XXERK1MD89646</t>
  </si>
  <si>
    <t>Skoda</t>
  </si>
  <si>
    <t>Superb</t>
  </si>
  <si>
    <t>MAI 59175</t>
  </si>
  <si>
    <t>TMBAN7NP3N7011996</t>
  </si>
  <si>
    <t>DPCA</t>
  </si>
  <si>
    <t>MAI 59197</t>
  </si>
  <si>
    <t>VF1ML000768330820</t>
  </si>
  <si>
    <t>Autoutilitară N3</t>
  </si>
  <si>
    <t>D WIDE</t>
  </si>
  <si>
    <t>MAI 59452</t>
  </si>
  <si>
    <t>VF620J866NB010382</t>
  </si>
  <si>
    <t>DTI8320EUVI</t>
  </si>
  <si>
    <t>MAI 59453</t>
  </si>
  <si>
    <t>UU1HSDACN47814372</t>
  </si>
  <si>
    <t>MAI 59454</t>
  </si>
  <si>
    <t>UU1HSDACN47814374</t>
  </si>
  <si>
    <t>MAI 59455</t>
  </si>
  <si>
    <t>UU1HSDACN47814640</t>
  </si>
  <si>
    <t>MAI 59518</t>
  </si>
  <si>
    <t>NM0KCXTP6KNU93369</t>
  </si>
  <si>
    <t>18</t>
  </si>
  <si>
    <t>Generator</t>
  </si>
  <si>
    <t>Maxis</t>
  </si>
  <si>
    <t>MAI 59540</t>
  </si>
  <si>
    <t>R00BNNH0050015</t>
  </si>
  <si>
    <t>Suzuki</t>
  </si>
  <si>
    <t>Vitara</t>
  </si>
  <si>
    <t>Benzină+E</t>
  </si>
  <si>
    <t>MAI 59764</t>
  </si>
  <si>
    <t>TSMLYDD1S00C08509</t>
  </si>
  <si>
    <t>K14D</t>
  </si>
  <si>
    <t>MAI 59765</t>
  </si>
  <si>
    <t>TSMLYDD1S00C00925</t>
  </si>
  <si>
    <t>MAI 59766</t>
  </si>
  <si>
    <t>TSMLYDD1S00C01490</t>
  </si>
  <si>
    <t>MAI 59767</t>
  </si>
  <si>
    <t>TSMLYDD1S00C01310</t>
  </si>
  <si>
    <t>Iveco</t>
  </si>
  <si>
    <t>IS35CI2AA</t>
  </si>
  <si>
    <t>MAI 59768</t>
  </si>
  <si>
    <t>ZCFCE35B105509729</t>
  </si>
  <si>
    <t>F1CFL411C*S</t>
  </si>
  <si>
    <t>MAI 59769</t>
  </si>
  <si>
    <t>ZCFCE35B105510069</t>
  </si>
  <si>
    <t>MAI 59770</t>
  </si>
  <si>
    <t>ZCFCE35B705509329</t>
  </si>
  <si>
    <t>Ssangyong</t>
  </si>
  <si>
    <t>Muuso Grand</t>
  </si>
  <si>
    <t>MAI 61275</t>
  </si>
  <si>
    <t>KPAX62EESPP212168</t>
  </si>
  <si>
    <t>MAI 61682</t>
  </si>
  <si>
    <t>UU1DJF01773952849</t>
  </si>
  <si>
    <t>MAI 61683</t>
  </si>
  <si>
    <t>UU1DJF01873952813</t>
  </si>
  <si>
    <t>MAI 61684</t>
  </si>
  <si>
    <t>UU1DJF01973952819</t>
  </si>
  <si>
    <t>MAI 61685</t>
  </si>
  <si>
    <t>UU1DJF01X73952831</t>
  </si>
  <si>
    <t>MAI 61686</t>
  </si>
  <si>
    <t>UU1DJF01X73952845</t>
  </si>
  <si>
    <t>Tourneo Custom</t>
  </si>
  <si>
    <t>MAI 62001</t>
  </si>
  <si>
    <t>WF0XXXTA4XRY86012</t>
  </si>
  <si>
    <t>RY74387</t>
  </si>
  <si>
    <t>MAI 62002</t>
  </si>
  <si>
    <t>WF0XXXTA0XRY86010</t>
  </si>
  <si>
    <t>MAI 62003</t>
  </si>
  <si>
    <t>WF0XXXTA4XRY86009</t>
  </si>
  <si>
    <t>MAI 62004</t>
  </si>
  <si>
    <t>WF0XXXTA7XRY74386</t>
  </si>
  <si>
    <t>MAI 62005</t>
  </si>
  <si>
    <t>WF0XXXTA2XRY86008</t>
  </si>
  <si>
    <t>MAI 62006</t>
  </si>
  <si>
    <t>WF0XXXTA6XRY86013</t>
  </si>
  <si>
    <t>MAI 62007</t>
  </si>
  <si>
    <t>WF0XXXTA8XRY86014</t>
  </si>
  <si>
    <t>MAI 62008</t>
  </si>
  <si>
    <t>WF0XXXTA2XRY74389</t>
  </si>
  <si>
    <t>MAI 62009</t>
  </si>
  <si>
    <t>WF0XXXTA0XRY74388</t>
  </si>
  <si>
    <t>MAI 62012</t>
  </si>
  <si>
    <t>WF0XXXTA9XRY74387</t>
  </si>
  <si>
    <t>MAI 62075</t>
  </si>
  <si>
    <t>UU1DJF01X74031431</t>
  </si>
  <si>
    <t>MAI 62076</t>
  </si>
  <si>
    <t>UU1DJF01574031451</t>
  </si>
  <si>
    <t>MAI 62105</t>
  </si>
  <si>
    <t>UU1DJF01673952325</t>
  </si>
  <si>
    <t>MAI 62106</t>
  </si>
  <si>
    <t>UU1DJF01673952342</t>
  </si>
  <si>
    <t>MAI 62107</t>
  </si>
  <si>
    <t>UU1DJF01673952356</t>
  </si>
  <si>
    <t>MAI 62108</t>
  </si>
  <si>
    <t>UU1DJF01673952373</t>
  </si>
  <si>
    <t>MAI 62109</t>
  </si>
  <si>
    <t>UU1DJF01673952387</t>
  </si>
  <si>
    <t>MAI 62110</t>
  </si>
  <si>
    <t>UU1DJF01773952334</t>
  </si>
  <si>
    <t>MAI 62111</t>
  </si>
  <si>
    <t>UU1DJF01773952348</t>
  </si>
  <si>
    <t>MAI 62112</t>
  </si>
  <si>
    <t>UU1DJF01773952351</t>
  </si>
  <si>
    <t>MAI 62113</t>
  </si>
  <si>
    <t>UU1DJF01773952365</t>
  </si>
  <si>
    <t>MAI 62114</t>
  </si>
  <si>
    <t>UU1DJF01773952379</t>
  </si>
  <si>
    <t>MAI 62115</t>
  </si>
  <si>
    <t>UU1DJF01773952382</t>
  </si>
  <si>
    <t>MAI 62116</t>
  </si>
  <si>
    <t>UU1DJF01873952343</t>
  </si>
  <si>
    <t>MAI 62117</t>
  </si>
  <si>
    <t>UU1DJF01873952357</t>
  </si>
  <si>
    <t>MAI 62118</t>
  </si>
  <si>
    <t>UU1DJF01873952360</t>
  </si>
  <si>
    <t>MAI 62119</t>
  </si>
  <si>
    <t>UU1DJF01873952374</t>
  </si>
  <si>
    <t>MAI 62120</t>
  </si>
  <si>
    <t>UU1DJF01873952388</t>
  </si>
  <si>
    <t>MAI 62121</t>
  </si>
  <si>
    <t>UU1DJF01973952349</t>
  </si>
  <si>
    <t>MAI 62122</t>
  </si>
  <si>
    <t>UU1DJF01973952352</t>
  </si>
  <si>
    <t>MAI 62123</t>
  </si>
  <si>
    <t>UU1DJF01973952383</t>
  </si>
  <si>
    <t>MAI 62124</t>
  </si>
  <si>
    <t>UU1DJF01X73952344</t>
  </si>
  <si>
    <t>MAI 62125</t>
  </si>
  <si>
    <t>UU1DJF01X73952361</t>
  </si>
  <si>
    <t>Tranzit Custom</t>
  </si>
  <si>
    <t>MAI 62455</t>
  </si>
  <si>
    <t>WF0VXXTA7VRY74344</t>
  </si>
  <si>
    <t>RY74344</t>
  </si>
  <si>
    <t>MAI 62456</t>
  </si>
  <si>
    <t>WF0VXXTA9VRY74345</t>
  </si>
  <si>
    <t>MAI 62457</t>
  </si>
  <si>
    <t>WF0VXXTA5VRY74357</t>
  </si>
  <si>
    <t>MAI 62458</t>
  </si>
  <si>
    <t>WF0VXXTA6VRY74352</t>
  </si>
  <si>
    <t>MAI 62459</t>
  </si>
  <si>
    <t>WF0VXXTA4VRY74351</t>
  </si>
  <si>
    <t>MAI 62460</t>
  </si>
  <si>
    <t>WF0VXXTA9VRY74359</t>
  </si>
  <si>
    <t>MAI 62461</t>
  </si>
  <si>
    <t>WF0VXXTA3VRY74356</t>
  </si>
  <si>
    <t>MAI 62462</t>
  </si>
  <si>
    <t>WF0VXXTAXVRY74354</t>
  </si>
  <si>
    <t>MAI 62463</t>
  </si>
  <si>
    <t>WF0VXXTA7VRY74358</t>
  </si>
  <si>
    <t>MAI 62464</t>
  </si>
  <si>
    <t>WF0VXXTA1VRY74355</t>
  </si>
  <si>
    <t>MAI 62465</t>
  </si>
  <si>
    <t>WF0VXXTA8VRY74353</t>
  </si>
  <si>
    <t>27</t>
  </si>
  <si>
    <t>MAI 40638</t>
  </si>
  <si>
    <t>MAI 62739</t>
  </si>
  <si>
    <t>UU1HSDACN47804461</t>
  </si>
  <si>
    <t>MAI 62740</t>
  </si>
  <si>
    <t>UU1HSDACN47804504</t>
  </si>
  <si>
    <t>2027</t>
  </si>
  <si>
    <t>MAI 50218</t>
  </si>
  <si>
    <t>SCKD00000K3006021</t>
  </si>
  <si>
    <t>M9R - V7</t>
  </si>
  <si>
    <t>K9K - J8</t>
  </si>
  <si>
    <t>H4B - G4</t>
  </si>
  <si>
    <t>H5H - B4</t>
  </si>
  <si>
    <t>H4M - C6</t>
  </si>
  <si>
    <t>H5F - A6</t>
  </si>
  <si>
    <t>Prima asigurare (RON)</t>
  </si>
  <si>
    <t>MAI 23956</t>
  </si>
  <si>
    <t>UU491809650092488</t>
  </si>
  <si>
    <t>MAI 43452</t>
  </si>
  <si>
    <t>UU1LSDABH36537261</t>
  </si>
  <si>
    <t>MAI 54954</t>
  </si>
  <si>
    <t>VF1HJD40566039592</t>
  </si>
  <si>
    <t>MAI 54955</t>
  </si>
  <si>
    <t>VF1HJD40566039639</t>
  </si>
  <si>
    <t>MAI 54956</t>
  </si>
  <si>
    <t>VF1HJD40666039648</t>
  </si>
  <si>
    <t>MAI 54957</t>
  </si>
  <si>
    <t>VF1HJD40766039609</t>
  </si>
  <si>
    <t>MAI 54958</t>
  </si>
  <si>
    <t>VF1HJD40766039612</t>
  </si>
  <si>
    <t>MAI 54959</t>
  </si>
  <si>
    <t>VF1HJD40766039660</t>
  </si>
  <si>
    <t>MAI 54960</t>
  </si>
  <si>
    <t>VF1HJD40866039537</t>
  </si>
  <si>
    <t>MAI 54961</t>
  </si>
  <si>
    <t>VF1HJD40866039621</t>
  </si>
  <si>
    <t>MAI 54962</t>
  </si>
  <si>
    <t>VF1HJD40866039649</t>
  </si>
  <si>
    <t>MAI 55760</t>
  </si>
  <si>
    <t>VF1HJD40766041070</t>
  </si>
  <si>
    <t>MAI 55761</t>
  </si>
  <si>
    <t>VF1HJD40766041067</t>
  </si>
  <si>
    <t>MAI 55762</t>
  </si>
  <si>
    <t>VF1HJD40066041038</t>
  </si>
  <si>
    <t>MAI 55763</t>
  </si>
  <si>
    <t>VF1HJD40366040983</t>
  </si>
  <si>
    <t>MAI 55764</t>
  </si>
  <si>
    <t>VF1HJD40766041053</t>
  </si>
  <si>
    <t>MAI 55765</t>
  </si>
  <si>
    <t>VF1HJD40X66041077</t>
  </si>
  <si>
    <t>MAI 55766</t>
  </si>
  <si>
    <t>VF1HJD40566041083</t>
  </si>
  <si>
    <t>MAI 55767</t>
  </si>
  <si>
    <t>VF1HJD40966041071</t>
  </si>
  <si>
    <t>MAI 55768</t>
  </si>
  <si>
    <t>VF1HJD40266041056</t>
  </si>
  <si>
    <t>MAI 55769</t>
  </si>
  <si>
    <t>VF1HJD40966041006</t>
  </si>
  <si>
    <t>MAI 10257</t>
  </si>
  <si>
    <t>MAI 11602</t>
  </si>
  <si>
    <t>UX0265PSPTDAN0001</t>
  </si>
  <si>
    <t>MAI 13007</t>
  </si>
  <si>
    <t>UU4940044X0090749</t>
  </si>
  <si>
    <t>UZTU06502Y5272165</t>
  </si>
  <si>
    <t>R00B66M3310032</t>
  </si>
  <si>
    <t>W0LMTF8ZWFB077957</t>
  </si>
  <si>
    <t>W0LMTF8ZWFB077775</t>
  </si>
  <si>
    <t>W0LMTF8ZWFB077986</t>
  </si>
  <si>
    <t>W0LMTF8ZWFB077983</t>
  </si>
  <si>
    <t>W0LMTF8ZWFB077678</t>
  </si>
  <si>
    <t>W0LMTF8ZWFB077548</t>
  </si>
  <si>
    <t>WF0LXXTTFL5D47359</t>
  </si>
  <si>
    <t>MAI 49254</t>
  </si>
  <si>
    <t>UU7M220FUHCA00041</t>
  </si>
  <si>
    <t>MAI 49258</t>
  </si>
  <si>
    <t>UU7M220FUHCA00045</t>
  </si>
  <si>
    <t>W0LMTF8ZWFB077862</t>
  </si>
  <si>
    <t>Preț unitar estimat 2026</t>
  </si>
  <si>
    <t>Autovehicul special N3</t>
  </si>
  <si>
    <t>Masina autopropulsata pentru lucrari</t>
  </si>
  <si>
    <t>Autovehicul special M3</t>
  </si>
  <si>
    <t>Remorcă O2</t>
  </si>
  <si>
    <t>Autovehicul special N3G</t>
  </si>
  <si>
    <t>Remorcă specială O2</t>
  </si>
  <si>
    <t>Autovehicul special M1G</t>
  </si>
  <si>
    <t xml:space="preserve">Autovehicul special M1 </t>
  </si>
  <si>
    <t>PRIMA REFERINTA</t>
  </si>
  <si>
    <t>2025 + 58%</t>
  </si>
  <si>
    <t>Crestere %</t>
  </si>
  <si>
    <t>Nr. crt.</t>
  </si>
  <si>
    <t xml:space="preserve">P.U. estimat </t>
  </si>
  <si>
    <t xml:space="preserve">Anexa nr. 1 la DC nr. 443.384 din 09.01.2026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</si>
</sst>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e_i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9" fontId="1" fillId="0" borderId="1" xfId="1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left" indent="2"/>
    </xf>
    <xf numFmtId="4" fontId="7" fillId="3" borderId="1" xfId="0" applyNumberFormat="1" applyFont="1" applyFill="1" applyBorder="1" applyAlignment="1">
      <alignment horizontal="left" indent="2"/>
    </xf>
    <xf numFmtId="49" fontId="1" fillId="0" borderId="4" xfId="1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4" fontId="0" fillId="3" borderId="4" xfId="0" applyNumberFormat="1" applyFont="1" applyFill="1" applyBorder="1" applyAlignment="1">
      <alignment horizontal="left" indent="2"/>
    </xf>
    <xf numFmtId="4" fontId="0" fillId="0" borderId="4" xfId="0" applyNumberFormat="1" applyBorder="1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" fontId="10" fillId="0" borderId="1" xfId="0" applyNumberFormat="1" applyFont="1" applyFill="1" applyBorder="1"/>
    <xf numFmtId="0" fontId="10" fillId="0" borderId="1" xfId="0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0" fillId="0" borderId="1" xfId="0" applyFill="1" applyBorder="1"/>
    <xf numFmtId="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07"/>
  <sheetViews>
    <sheetView topLeftCell="I135" zoomScale="130" zoomScaleNormal="130" workbookViewId="0">
      <selection activeCell="T3" sqref="T3:T485"/>
    </sheetView>
  </sheetViews>
  <sheetFormatPr defaultRowHeight="12.75" x14ac:dyDescent="0.2"/>
  <cols>
    <col min="1" max="1" width="4" bestFit="1" customWidth="1"/>
    <col min="2" max="3" width="3" bestFit="1" customWidth="1"/>
    <col min="4" max="4" width="5" bestFit="1" customWidth="1"/>
    <col min="5" max="5" width="22.140625" bestFit="1" customWidth="1"/>
    <col min="6" max="6" width="12.7109375" bestFit="1" customWidth="1"/>
    <col min="7" max="7" width="21.7109375" bestFit="1" customWidth="1"/>
    <col min="8" max="8" width="16.85546875" bestFit="1" customWidth="1"/>
    <col min="9" max="9" width="9.85546875" bestFit="1" customWidth="1"/>
    <col min="10" max="10" width="21.7109375" bestFit="1" customWidth="1"/>
    <col min="11" max="11" width="14.42578125" bestFit="1" customWidth="1"/>
    <col min="12" max="12" width="7.85546875" bestFit="1" customWidth="1"/>
    <col min="13" max="13" width="9.42578125" customWidth="1"/>
    <col min="14" max="14" width="9.140625" bestFit="1" customWidth="1"/>
    <col min="15" max="15" width="8.140625" bestFit="1" customWidth="1"/>
    <col min="16" max="16" width="6.85546875" bestFit="1" customWidth="1"/>
    <col min="17" max="17" width="16.42578125" bestFit="1" customWidth="1"/>
    <col min="18" max="18" width="10.140625" bestFit="1" customWidth="1"/>
    <col min="19" max="19" width="15.140625" style="50" bestFit="1" customWidth="1"/>
    <col min="20" max="20" width="15.28515625" style="50" bestFit="1" customWidth="1"/>
    <col min="21" max="21" width="11.7109375" style="50" bestFit="1" customWidth="1"/>
    <col min="22" max="22" width="10.140625" customWidth="1"/>
    <col min="23" max="23" width="9.85546875" bestFit="1" customWidth="1"/>
    <col min="24" max="24" width="21.140625" bestFit="1" customWidth="1"/>
    <col min="25" max="25" width="12.140625" style="50" customWidth="1"/>
    <col min="259" max="260" width="3" bestFit="1" customWidth="1"/>
    <col min="261" max="261" width="5" bestFit="1" customWidth="1"/>
    <col min="262" max="262" width="22.140625" bestFit="1" customWidth="1"/>
    <col min="263" max="263" width="17" bestFit="1" customWidth="1"/>
    <col min="264" max="264" width="21.7109375" bestFit="1" customWidth="1"/>
    <col min="265" max="265" width="11.140625" bestFit="1" customWidth="1"/>
    <col min="266" max="266" width="9.85546875" bestFit="1" customWidth="1"/>
    <col min="267" max="267" width="21.7109375" bestFit="1" customWidth="1"/>
    <col min="268" max="268" width="14.42578125" bestFit="1" customWidth="1"/>
    <col min="269" max="269" width="7.85546875" bestFit="1" customWidth="1"/>
    <col min="270" max="270" width="8.85546875" bestFit="1" customWidth="1"/>
    <col min="271" max="271" width="9" bestFit="1" customWidth="1"/>
    <col min="272" max="272" width="6" bestFit="1" customWidth="1"/>
    <col min="273" max="273" width="6.7109375" bestFit="1" customWidth="1"/>
    <col min="515" max="516" width="3" bestFit="1" customWidth="1"/>
    <col min="517" max="517" width="5" bestFit="1" customWidth="1"/>
    <col min="518" max="518" width="22.140625" bestFit="1" customWidth="1"/>
    <col min="519" max="519" width="17" bestFit="1" customWidth="1"/>
    <col min="520" max="520" width="21.7109375" bestFit="1" customWidth="1"/>
    <col min="521" max="521" width="11.140625" bestFit="1" customWidth="1"/>
    <col min="522" max="522" width="9.85546875" bestFit="1" customWidth="1"/>
    <col min="523" max="523" width="21.7109375" bestFit="1" customWidth="1"/>
    <col min="524" max="524" width="14.42578125" bestFit="1" customWidth="1"/>
    <col min="525" max="525" width="7.85546875" bestFit="1" customWidth="1"/>
    <col min="526" max="526" width="8.85546875" bestFit="1" customWidth="1"/>
    <col min="527" max="527" width="9" bestFit="1" customWidth="1"/>
    <col min="528" max="528" width="6" bestFit="1" customWidth="1"/>
    <col min="529" max="529" width="6.7109375" bestFit="1" customWidth="1"/>
    <col min="771" max="772" width="3" bestFit="1" customWidth="1"/>
    <col min="773" max="773" width="5" bestFit="1" customWidth="1"/>
    <col min="774" max="774" width="22.140625" bestFit="1" customWidth="1"/>
    <col min="775" max="775" width="17" bestFit="1" customWidth="1"/>
    <col min="776" max="776" width="21.7109375" bestFit="1" customWidth="1"/>
    <col min="777" max="777" width="11.140625" bestFit="1" customWidth="1"/>
    <col min="778" max="778" width="9.85546875" bestFit="1" customWidth="1"/>
    <col min="779" max="779" width="21.7109375" bestFit="1" customWidth="1"/>
    <col min="780" max="780" width="14.42578125" bestFit="1" customWidth="1"/>
    <col min="781" max="781" width="7.85546875" bestFit="1" customWidth="1"/>
    <col min="782" max="782" width="8.85546875" bestFit="1" customWidth="1"/>
    <col min="783" max="783" width="9" bestFit="1" customWidth="1"/>
    <col min="784" max="784" width="6" bestFit="1" customWidth="1"/>
    <col min="785" max="785" width="6.7109375" bestFit="1" customWidth="1"/>
    <col min="1027" max="1028" width="3" bestFit="1" customWidth="1"/>
    <col min="1029" max="1029" width="5" bestFit="1" customWidth="1"/>
    <col min="1030" max="1030" width="22.140625" bestFit="1" customWidth="1"/>
    <col min="1031" max="1031" width="17" bestFit="1" customWidth="1"/>
    <col min="1032" max="1032" width="21.7109375" bestFit="1" customWidth="1"/>
    <col min="1033" max="1033" width="11.140625" bestFit="1" customWidth="1"/>
    <col min="1034" max="1034" width="9.85546875" bestFit="1" customWidth="1"/>
    <col min="1035" max="1035" width="21.7109375" bestFit="1" customWidth="1"/>
    <col min="1036" max="1036" width="14.42578125" bestFit="1" customWidth="1"/>
    <col min="1037" max="1037" width="7.85546875" bestFit="1" customWidth="1"/>
    <col min="1038" max="1038" width="8.85546875" bestFit="1" customWidth="1"/>
    <col min="1039" max="1039" width="9" bestFit="1" customWidth="1"/>
    <col min="1040" max="1040" width="6" bestFit="1" customWidth="1"/>
    <col min="1041" max="1041" width="6.7109375" bestFit="1" customWidth="1"/>
    <col min="1283" max="1284" width="3" bestFit="1" customWidth="1"/>
    <col min="1285" max="1285" width="5" bestFit="1" customWidth="1"/>
    <col min="1286" max="1286" width="22.140625" bestFit="1" customWidth="1"/>
    <col min="1287" max="1287" width="17" bestFit="1" customWidth="1"/>
    <col min="1288" max="1288" width="21.7109375" bestFit="1" customWidth="1"/>
    <col min="1289" max="1289" width="11.140625" bestFit="1" customWidth="1"/>
    <col min="1290" max="1290" width="9.85546875" bestFit="1" customWidth="1"/>
    <col min="1291" max="1291" width="21.7109375" bestFit="1" customWidth="1"/>
    <col min="1292" max="1292" width="14.42578125" bestFit="1" customWidth="1"/>
    <col min="1293" max="1293" width="7.85546875" bestFit="1" customWidth="1"/>
    <col min="1294" max="1294" width="8.85546875" bestFit="1" customWidth="1"/>
    <col min="1295" max="1295" width="9" bestFit="1" customWidth="1"/>
    <col min="1296" max="1296" width="6" bestFit="1" customWidth="1"/>
    <col min="1297" max="1297" width="6.7109375" bestFit="1" customWidth="1"/>
    <col min="1539" max="1540" width="3" bestFit="1" customWidth="1"/>
    <col min="1541" max="1541" width="5" bestFit="1" customWidth="1"/>
    <col min="1542" max="1542" width="22.140625" bestFit="1" customWidth="1"/>
    <col min="1543" max="1543" width="17" bestFit="1" customWidth="1"/>
    <col min="1544" max="1544" width="21.7109375" bestFit="1" customWidth="1"/>
    <col min="1545" max="1545" width="11.140625" bestFit="1" customWidth="1"/>
    <col min="1546" max="1546" width="9.85546875" bestFit="1" customWidth="1"/>
    <col min="1547" max="1547" width="21.7109375" bestFit="1" customWidth="1"/>
    <col min="1548" max="1548" width="14.42578125" bestFit="1" customWidth="1"/>
    <col min="1549" max="1549" width="7.85546875" bestFit="1" customWidth="1"/>
    <col min="1550" max="1550" width="8.85546875" bestFit="1" customWidth="1"/>
    <col min="1551" max="1551" width="9" bestFit="1" customWidth="1"/>
    <col min="1552" max="1552" width="6" bestFit="1" customWidth="1"/>
    <col min="1553" max="1553" width="6.7109375" bestFit="1" customWidth="1"/>
    <col min="1795" max="1796" width="3" bestFit="1" customWidth="1"/>
    <col min="1797" max="1797" width="5" bestFit="1" customWidth="1"/>
    <col min="1798" max="1798" width="22.140625" bestFit="1" customWidth="1"/>
    <col min="1799" max="1799" width="17" bestFit="1" customWidth="1"/>
    <col min="1800" max="1800" width="21.7109375" bestFit="1" customWidth="1"/>
    <col min="1801" max="1801" width="11.140625" bestFit="1" customWidth="1"/>
    <col min="1802" max="1802" width="9.85546875" bestFit="1" customWidth="1"/>
    <col min="1803" max="1803" width="21.7109375" bestFit="1" customWidth="1"/>
    <col min="1804" max="1804" width="14.42578125" bestFit="1" customWidth="1"/>
    <col min="1805" max="1805" width="7.85546875" bestFit="1" customWidth="1"/>
    <col min="1806" max="1806" width="8.85546875" bestFit="1" customWidth="1"/>
    <col min="1807" max="1807" width="9" bestFit="1" customWidth="1"/>
    <col min="1808" max="1808" width="6" bestFit="1" customWidth="1"/>
    <col min="1809" max="1809" width="6.7109375" bestFit="1" customWidth="1"/>
    <col min="2051" max="2052" width="3" bestFit="1" customWidth="1"/>
    <col min="2053" max="2053" width="5" bestFit="1" customWidth="1"/>
    <col min="2054" max="2054" width="22.140625" bestFit="1" customWidth="1"/>
    <col min="2055" max="2055" width="17" bestFit="1" customWidth="1"/>
    <col min="2056" max="2056" width="21.7109375" bestFit="1" customWidth="1"/>
    <col min="2057" max="2057" width="11.140625" bestFit="1" customWidth="1"/>
    <col min="2058" max="2058" width="9.85546875" bestFit="1" customWidth="1"/>
    <col min="2059" max="2059" width="21.7109375" bestFit="1" customWidth="1"/>
    <col min="2060" max="2060" width="14.42578125" bestFit="1" customWidth="1"/>
    <col min="2061" max="2061" width="7.85546875" bestFit="1" customWidth="1"/>
    <col min="2062" max="2062" width="8.85546875" bestFit="1" customWidth="1"/>
    <col min="2063" max="2063" width="9" bestFit="1" customWidth="1"/>
    <col min="2064" max="2064" width="6" bestFit="1" customWidth="1"/>
    <col min="2065" max="2065" width="6.7109375" bestFit="1" customWidth="1"/>
    <col min="2307" max="2308" width="3" bestFit="1" customWidth="1"/>
    <col min="2309" max="2309" width="5" bestFit="1" customWidth="1"/>
    <col min="2310" max="2310" width="22.140625" bestFit="1" customWidth="1"/>
    <col min="2311" max="2311" width="17" bestFit="1" customWidth="1"/>
    <col min="2312" max="2312" width="21.7109375" bestFit="1" customWidth="1"/>
    <col min="2313" max="2313" width="11.140625" bestFit="1" customWidth="1"/>
    <col min="2314" max="2314" width="9.85546875" bestFit="1" customWidth="1"/>
    <col min="2315" max="2315" width="21.7109375" bestFit="1" customWidth="1"/>
    <col min="2316" max="2316" width="14.42578125" bestFit="1" customWidth="1"/>
    <col min="2317" max="2317" width="7.85546875" bestFit="1" customWidth="1"/>
    <col min="2318" max="2318" width="8.85546875" bestFit="1" customWidth="1"/>
    <col min="2319" max="2319" width="9" bestFit="1" customWidth="1"/>
    <col min="2320" max="2320" width="6" bestFit="1" customWidth="1"/>
    <col min="2321" max="2321" width="6.7109375" bestFit="1" customWidth="1"/>
    <col min="2563" max="2564" width="3" bestFit="1" customWidth="1"/>
    <col min="2565" max="2565" width="5" bestFit="1" customWidth="1"/>
    <col min="2566" max="2566" width="22.140625" bestFit="1" customWidth="1"/>
    <col min="2567" max="2567" width="17" bestFit="1" customWidth="1"/>
    <col min="2568" max="2568" width="21.7109375" bestFit="1" customWidth="1"/>
    <col min="2569" max="2569" width="11.140625" bestFit="1" customWidth="1"/>
    <col min="2570" max="2570" width="9.85546875" bestFit="1" customWidth="1"/>
    <col min="2571" max="2571" width="21.7109375" bestFit="1" customWidth="1"/>
    <col min="2572" max="2572" width="14.42578125" bestFit="1" customWidth="1"/>
    <col min="2573" max="2573" width="7.85546875" bestFit="1" customWidth="1"/>
    <col min="2574" max="2574" width="8.85546875" bestFit="1" customWidth="1"/>
    <col min="2575" max="2575" width="9" bestFit="1" customWidth="1"/>
    <col min="2576" max="2576" width="6" bestFit="1" customWidth="1"/>
    <col min="2577" max="2577" width="6.7109375" bestFit="1" customWidth="1"/>
    <col min="2819" max="2820" width="3" bestFit="1" customWidth="1"/>
    <col min="2821" max="2821" width="5" bestFit="1" customWidth="1"/>
    <col min="2822" max="2822" width="22.140625" bestFit="1" customWidth="1"/>
    <col min="2823" max="2823" width="17" bestFit="1" customWidth="1"/>
    <col min="2824" max="2824" width="21.7109375" bestFit="1" customWidth="1"/>
    <col min="2825" max="2825" width="11.140625" bestFit="1" customWidth="1"/>
    <col min="2826" max="2826" width="9.85546875" bestFit="1" customWidth="1"/>
    <col min="2827" max="2827" width="21.7109375" bestFit="1" customWidth="1"/>
    <col min="2828" max="2828" width="14.42578125" bestFit="1" customWidth="1"/>
    <col min="2829" max="2829" width="7.85546875" bestFit="1" customWidth="1"/>
    <col min="2830" max="2830" width="8.85546875" bestFit="1" customWidth="1"/>
    <col min="2831" max="2831" width="9" bestFit="1" customWidth="1"/>
    <col min="2832" max="2832" width="6" bestFit="1" customWidth="1"/>
    <col min="2833" max="2833" width="6.7109375" bestFit="1" customWidth="1"/>
    <col min="3075" max="3076" width="3" bestFit="1" customWidth="1"/>
    <col min="3077" max="3077" width="5" bestFit="1" customWidth="1"/>
    <col min="3078" max="3078" width="22.140625" bestFit="1" customWidth="1"/>
    <col min="3079" max="3079" width="17" bestFit="1" customWidth="1"/>
    <col min="3080" max="3080" width="21.7109375" bestFit="1" customWidth="1"/>
    <col min="3081" max="3081" width="11.140625" bestFit="1" customWidth="1"/>
    <col min="3082" max="3082" width="9.85546875" bestFit="1" customWidth="1"/>
    <col min="3083" max="3083" width="21.7109375" bestFit="1" customWidth="1"/>
    <col min="3084" max="3084" width="14.42578125" bestFit="1" customWidth="1"/>
    <col min="3085" max="3085" width="7.85546875" bestFit="1" customWidth="1"/>
    <col min="3086" max="3086" width="8.85546875" bestFit="1" customWidth="1"/>
    <col min="3087" max="3087" width="9" bestFit="1" customWidth="1"/>
    <col min="3088" max="3088" width="6" bestFit="1" customWidth="1"/>
    <col min="3089" max="3089" width="6.7109375" bestFit="1" customWidth="1"/>
    <col min="3331" max="3332" width="3" bestFit="1" customWidth="1"/>
    <col min="3333" max="3333" width="5" bestFit="1" customWidth="1"/>
    <col min="3334" max="3334" width="22.140625" bestFit="1" customWidth="1"/>
    <col min="3335" max="3335" width="17" bestFit="1" customWidth="1"/>
    <col min="3336" max="3336" width="21.7109375" bestFit="1" customWidth="1"/>
    <col min="3337" max="3337" width="11.140625" bestFit="1" customWidth="1"/>
    <col min="3338" max="3338" width="9.85546875" bestFit="1" customWidth="1"/>
    <col min="3339" max="3339" width="21.7109375" bestFit="1" customWidth="1"/>
    <col min="3340" max="3340" width="14.42578125" bestFit="1" customWidth="1"/>
    <col min="3341" max="3341" width="7.85546875" bestFit="1" customWidth="1"/>
    <col min="3342" max="3342" width="8.85546875" bestFit="1" customWidth="1"/>
    <col min="3343" max="3343" width="9" bestFit="1" customWidth="1"/>
    <col min="3344" max="3344" width="6" bestFit="1" customWidth="1"/>
    <col min="3345" max="3345" width="6.7109375" bestFit="1" customWidth="1"/>
    <col min="3587" max="3588" width="3" bestFit="1" customWidth="1"/>
    <col min="3589" max="3589" width="5" bestFit="1" customWidth="1"/>
    <col min="3590" max="3590" width="22.140625" bestFit="1" customWidth="1"/>
    <col min="3591" max="3591" width="17" bestFit="1" customWidth="1"/>
    <col min="3592" max="3592" width="21.7109375" bestFit="1" customWidth="1"/>
    <col min="3593" max="3593" width="11.140625" bestFit="1" customWidth="1"/>
    <col min="3594" max="3594" width="9.85546875" bestFit="1" customWidth="1"/>
    <col min="3595" max="3595" width="21.7109375" bestFit="1" customWidth="1"/>
    <col min="3596" max="3596" width="14.42578125" bestFit="1" customWidth="1"/>
    <col min="3597" max="3597" width="7.85546875" bestFit="1" customWidth="1"/>
    <col min="3598" max="3598" width="8.85546875" bestFit="1" customWidth="1"/>
    <col min="3599" max="3599" width="9" bestFit="1" customWidth="1"/>
    <col min="3600" max="3600" width="6" bestFit="1" customWidth="1"/>
    <col min="3601" max="3601" width="6.7109375" bestFit="1" customWidth="1"/>
    <col min="3843" max="3844" width="3" bestFit="1" customWidth="1"/>
    <col min="3845" max="3845" width="5" bestFit="1" customWidth="1"/>
    <col min="3846" max="3846" width="22.140625" bestFit="1" customWidth="1"/>
    <col min="3847" max="3847" width="17" bestFit="1" customWidth="1"/>
    <col min="3848" max="3848" width="21.7109375" bestFit="1" customWidth="1"/>
    <col min="3849" max="3849" width="11.140625" bestFit="1" customWidth="1"/>
    <col min="3850" max="3850" width="9.85546875" bestFit="1" customWidth="1"/>
    <col min="3851" max="3851" width="21.7109375" bestFit="1" customWidth="1"/>
    <col min="3852" max="3852" width="14.42578125" bestFit="1" customWidth="1"/>
    <col min="3853" max="3853" width="7.85546875" bestFit="1" customWidth="1"/>
    <col min="3854" max="3854" width="8.85546875" bestFit="1" customWidth="1"/>
    <col min="3855" max="3855" width="9" bestFit="1" customWidth="1"/>
    <col min="3856" max="3856" width="6" bestFit="1" customWidth="1"/>
    <col min="3857" max="3857" width="6.7109375" bestFit="1" customWidth="1"/>
    <col min="4099" max="4100" width="3" bestFit="1" customWidth="1"/>
    <col min="4101" max="4101" width="5" bestFit="1" customWidth="1"/>
    <col min="4102" max="4102" width="22.140625" bestFit="1" customWidth="1"/>
    <col min="4103" max="4103" width="17" bestFit="1" customWidth="1"/>
    <col min="4104" max="4104" width="21.7109375" bestFit="1" customWidth="1"/>
    <col min="4105" max="4105" width="11.140625" bestFit="1" customWidth="1"/>
    <col min="4106" max="4106" width="9.85546875" bestFit="1" customWidth="1"/>
    <col min="4107" max="4107" width="21.7109375" bestFit="1" customWidth="1"/>
    <col min="4108" max="4108" width="14.42578125" bestFit="1" customWidth="1"/>
    <col min="4109" max="4109" width="7.85546875" bestFit="1" customWidth="1"/>
    <col min="4110" max="4110" width="8.85546875" bestFit="1" customWidth="1"/>
    <col min="4111" max="4111" width="9" bestFit="1" customWidth="1"/>
    <col min="4112" max="4112" width="6" bestFit="1" customWidth="1"/>
    <col min="4113" max="4113" width="6.7109375" bestFit="1" customWidth="1"/>
    <col min="4355" max="4356" width="3" bestFit="1" customWidth="1"/>
    <col min="4357" max="4357" width="5" bestFit="1" customWidth="1"/>
    <col min="4358" max="4358" width="22.140625" bestFit="1" customWidth="1"/>
    <col min="4359" max="4359" width="17" bestFit="1" customWidth="1"/>
    <col min="4360" max="4360" width="21.7109375" bestFit="1" customWidth="1"/>
    <col min="4361" max="4361" width="11.140625" bestFit="1" customWidth="1"/>
    <col min="4362" max="4362" width="9.85546875" bestFit="1" customWidth="1"/>
    <col min="4363" max="4363" width="21.7109375" bestFit="1" customWidth="1"/>
    <col min="4364" max="4364" width="14.42578125" bestFit="1" customWidth="1"/>
    <col min="4365" max="4365" width="7.85546875" bestFit="1" customWidth="1"/>
    <col min="4366" max="4366" width="8.85546875" bestFit="1" customWidth="1"/>
    <col min="4367" max="4367" width="9" bestFit="1" customWidth="1"/>
    <col min="4368" max="4368" width="6" bestFit="1" customWidth="1"/>
    <col min="4369" max="4369" width="6.7109375" bestFit="1" customWidth="1"/>
    <col min="4611" max="4612" width="3" bestFit="1" customWidth="1"/>
    <col min="4613" max="4613" width="5" bestFit="1" customWidth="1"/>
    <col min="4614" max="4614" width="22.140625" bestFit="1" customWidth="1"/>
    <col min="4615" max="4615" width="17" bestFit="1" customWidth="1"/>
    <col min="4616" max="4616" width="21.7109375" bestFit="1" customWidth="1"/>
    <col min="4617" max="4617" width="11.140625" bestFit="1" customWidth="1"/>
    <col min="4618" max="4618" width="9.85546875" bestFit="1" customWidth="1"/>
    <col min="4619" max="4619" width="21.7109375" bestFit="1" customWidth="1"/>
    <col min="4620" max="4620" width="14.42578125" bestFit="1" customWidth="1"/>
    <col min="4621" max="4621" width="7.85546875" bestFit="1" customWidth="1"/>
    <col min="4622" max="4622" width="8.85546875" bestFit="1" customWidth="1"/>
    <col min="4623" max="4623" width="9" bestFit="1" customWidth="1"/>
    <col min="4624" max="4624" width="6" bestFit="1" customWidth="1"/>
    <col min="4625" max="4625" width="6.7109375" bestFit="1" customWidth="1"/>
    <col min="4867" max="4868" width="3" bestFit="1" customWidth="1"/>
    <col min="4869" max="4869" width="5" bestFit="1" customWidth="1"/>
    <col min="4870" max="4870" width="22.140625" bestFit="1" customWidth="1"/>
    <col min="4871" max="4871" width="17" bestFit="1" customWidth="1"/>
    <col min="4872" max="4872" width="21.7109375" bestFit="1" customWidth="1"/>
    <col min="4873" max="4873" width="11.140625" bestFit="1" customWidth="1"/>
    <col min="4874" max="4874" width="9.85546875" bestFit="1" customWidth="1"/>
    <col min="4875" max="4875" width="21.7109375" bestFit="1" customWidth="1"/>
    <col min="4876" max="4876" width="14.42578125" bestFit="1" customWidth="1"/>
    <col min="4877" max="4877" width="7.85546875" bestFit="1" customWidth="1"/>
    <col min="4878" max="4878" width="8.85546875" bestFit="1" customWidth="1"/>
    <col min="4879" max="4879" width="9" bestFit="1" customWidth="1"/>
    <col min="4880" max="4880" width="6" bestFit="1" customWidth="1"/>
    <col min="4881" max="4881" width="6.7109375" bestFit="1" customWidth="1"/>
    <col min="5123" max="5124" width="3" bestFit="1" customWidth="1"/>
    <col min="5125" max="5125" width="5" bestFit="1" customWidth="1"/>
    <col min="5126" max="5126" width="22.140625" bestFit="1" customWidth="1"/>
    <col min="5127" max="5127" width="17" bestFit="1" customWidth="1"/>
    <col min="5128" max="5128" width="21.7109375" bestFit="1" customWidth="1"/>
    <col min="5129" max="5129" width="11.140625" bestFit="1" customWidth="1"/>
    <col min="5130" max="5130" width="9.85546875" bestFit="1" customWidth="1"/>
    <col min="5131" max="5131" width="21.7109375" bestFit="1" customWidth="1"/>
    <col min="5132" max="5132" width="14.42578125" bestFit="1" customWidth="1"/>
    <col min="5133" max="5133" width="7.85546875" bestFit="1" customWidth="1"/>
    <col min="5134" max="5134" width="8.85546875" bestFit="1" customWidth="1"/>
    <col min="5135" max="5135" width="9" bestFit="1" customWidth="1"/>
    <col min="5136" max="5136" width="6" bestFit="1" customWidth="1"/>
    <col min="5137" max="5137" width="6.7109375" bestFit="1" customWidth="1"/>
    <col min="5379" max="5380" width="3" bestFit="1" customWidth="1"/>
    <col min="5381" max="5381" width="5" bestFit="1" customWidth="1"/>
    <col min="5382" max="5382" width="22.140625" bestFit="1" customWidth="1"/>
    <col min="5383" max="5383" width="17" bestFit="1" customWidth="1"/>
    <col min="5384" max="5384" width="21.7109375" bestFit="1" customWidth="1"/>
    <col min="5385" max="5385" width="11.140625" bestFit="1" customWidth="1"/>
    <col min="5386" max="5386" width="9.85546875" bestFit="1" customWidth="1"/>
    <col min="5387" max="5387" width="21.7109375" bestFit="1" customWidth="1"/>
    <col min="5388" max="5388" width="14.42578125" bestFit="1" customWidth="1"/>
    <col min="5389" max="5389" width="7.85546875" bestFit="1" customWidth="1"/>
    <col min="5390" max="5390" width="8.85546875" bestFit="1" customWidth="1"/>
    <col min="5391" max="5391" width="9" bestFit="1" customWidth="1"/>
    <col min="5392" max="5392" width="6" bestFit="1" customWidth="1"/>
    <col min="5393" max="5393" width="6.7109375" bestFit="1" customWidth="1"/>
    <col min="5635" max="5636" width="3" bestFit="1" customWidth="1"/>
    <col min="5637" max="5637" width="5" bestFit="1" customWidth="1"/>
    <col min="5638" max="5638" width="22.140625" bestFit="1" customWidth="1"/>
    <col min="5639" max="5639" width="17" bestFit="1" customWidth="1"/>
    <col min="5640" max="5640" width="21.7109375" bestFit="1" customWidth="1"/>
    <col min="5641" max="5641" width="11.140625" bestFit="1" customWidth="1"/>
    <col min="5642" max="5642" width="9.85546875" bestFit="1" customWidth="1"/>
    <col min="5643" max="5643" width="21.7109375" bestFit="1" customWidth="1"/>
    <col min="5644" max="5644" width="14.42578125" bestFit="1" customWidth="1"/>
    <col min="5645" max="5645" width="7.85546875" bestFit="1" customWidth="1"/>
    <col min="5646" max="5646" width="8.85546875" bestFit="1" customWidth="1"/>
    <col min="5647" max="5647" width="9" bestFit="1" customWidth="1"/>
    <col min="5648" max="5648" width="6" bestFit="1" customWidth="1"/>
    <col min="5649" max="5649" width="6.7109375" bestFit="1" customWidth="1"/>
    <col min="5891" max="5892" width="3" bestFit="1" customWidth="1"/>
    <col min="5893" max="5893" width="5" bestFit="1" customWidth="1"/>
    <col min="5894" max="5894" width="22.140625" bestFit="1" customWidth="1"/>
    <col min="5895" max="5895" width="17" bestFit="1" customWidth="1"/>
    <col min="5896" max="5896" width="21.7109375" bestFit="1" customWidth="1"/>
    <col min="5897" max="5897" width="11.140625" bestFit="1" customWidth="1"/>
    <col min="5898" max="5898" width="9.85546875" bestFit="1" customWidth="1"/>
    <col min="5899" max="5899" width="21.7109375" bestFit="1" customWidth="1"/>
    <col min="5900" max="5900" width="14.42578125" bestFit="1" customWidth="1"/>
    <col min="5901" max="5901" width="7.85546875" bestFit="1" customWidth="1"/>
    <col min="5902" max="5902" width="8.85546875" bestFit="1" customWidth="1"/>
    <col min="5903" max="5903" width="9" bestFit="1" customWidth="1"/>
    <col min="5904" max="5904" width="6" bestFit="1" customWidth="1"/>
    <col min="5905" max="5905" width="6.7109375" bestFit="1" customWidth="1"/>
    <col min="6147" max="6148" width="3" bestFit="1" customWidth="1"/>
    <col min="6149" max="6149" width="5" bestFit="1" customWidth="1"/>
    <col min="6150" max="6150" width="22.140625" bestFit="1" customWidth="1"/>
    <col min="6151" max="6151" width="17" bestFit="1" customWidth="1"/>
    <col min="6152" max="6152" width="21.7109375" bestFit="1" customWidth="1"/>
    <col min="6153" max="6153" width="11.140625" bestFit="1" customWidth="1"/>
    <col min="6154" max="6154" width="9.85546875" bestFit="1" customWidth="1"/>
    <col min="6155" max="6155" width="21.7109375" bestFit="1" customWidth="1"/>
    <col min="6156" max="6156" width="14.42578125" bestFit="1" customWidth="1"/>
    <col min="6157" max="6157" width="7.85546875" bestFit="1" customWidth="1"/>
    <col min="6158" max="6158" width="8.85546875" bestFit="1" customWidth="1"/>
    <col min="6159" max="6159" width="9" bestFit="1" customWidth="1"/>
    <col min="6160" max="6160" width="6" bestFit="1" customWidth="1"/>
    <col min="6161" max="6161" width="6.7109375" bestFit="1" customWidth="1"/>
    <col min="6403" max="6404" width="3" bestFit="1" customWidth="1"/>
    <col min="6405" max="6405" width="5" bestFit="1" customWidth="1"/>
    <col min="6406" max="6406" width="22.140625" bestFit="1" customWidth="1"/>
    <col min="6407" max="6407" width="17" bestFit="1" customWidth="1"/>
    <col min="6408" max="6408" width="21.7109375" bestFit="1" customWidth="1"/>
    <col min="6409" max="6409" width="11.140625" bestFit="1" customWidth="1"/>
    <col min="6410" max="6410" width="9.85546875" bestFit="1" customWidth="1"/>
    <col min="6411" max="6411" width="21.7109375" bestFit="1" customWidth="1"/>
    <col min="6412" max="6412" width="14.42578125" bestFit="1" customWidth="1"/>
    <col min="6413" max="6413" width="7.85546875" bestFit="1" customWidth="1"/>
    <col min="6414" max="6414" width="8.85546875" bestFit="1" customWidth="1"/>
    <col min="6415" max="6415" width="9" bestFit="1" customWidth="1"/>
    <col min="6416" max="6416" width="6" bestFit="1" customWidth="1"/>
    <col min="6417" max="6417" width="6.7109375" bestFit="1" customWidth="1"/>
    <col min="6659" max="6660" width="3" bestFit="1" customWidth="1"/>
    <col min="6661" max="6661" width="5" bestFit="1" customWidth="1"/>
    <col min="6662" max="6662" width="22.140625" bestFit="1" customWidth="1"/>
    <col min="6663" max="6663" width="17" bestFit="1" customWidth="1"/>
    <col min="6664" max="6664" width="21.7109375" bestFit="1" customWidth="1"/>
    <col min="6665" max="6665" width="11.140625" bestFit="1" customWidth="1"/>
    <col min="6666" max="6666" width="9.85546875" bestFit="1" customWidth="1"/>
    <col min="6667" max="6667" width="21.7109375" bestFit="1" customWidth="1"/>
    <col min="6668" max="6668" width="14.42578125" bestFit="1" customWidth="1"/>
    <col min="6669" max="6669" width="7.85546875" bestFit="1" customWidth="1"/>
    <col min="6670" max="6670" width="8.85546875" bestFit="1" customWidth="1"/>
    <col min="6671" max="6671" width="9" bestFit="1" customWidth="1"/>
    <col min="6672" max="6672" width="6" bestFit="1" customWidth="1"/>
    <col min="6673" max="6673" width="6.7109375" bestFit="1" customWidth="1"/>
    <col min="6915" max="6916" width="3" bestFit="1" customWidth="1"/>
    <col min="6917" max="6917" width="5" bestFit="1" customWidth="1"/>
    <col min="6918" max="6918" width="22.140625" bestFit="1" customWidth="1"/>
    <col min="6919" max="6919" width="17" bestFit="1" customWidth="1"/>
    <col min="6920" max="6920" width="21.7109375" bestFit="1" customWidth="1"/>
    <col min="6921" max="6921" width="11.140625" bestFit="1" customWidth="1"/>
    <col min="6922" max="6922" width="9.85546875" bestFit="1" customWidth="1"/>
    <col min="6923" max="6923" width="21.7109375" bestFit="1" customWidth="1"/>
    <col min="6924" max="6924" width="14.42578125" bestFit="1" customWidth="1"/>
    <col min="6925" max="6925" width="7.85546875" bestFit="1" customWidth="1"/>
    <col min="6926" max="6926" width="8.85546875" bestFit="1" customWidth="1"/>
    <col min="6927" max="6927" width="9" bestFit="1" customWidth="1"/>
    <col min="6928" max="6928" width="6" bestFit="1" customWidth="1"/>
    <col min="6929" max="6929" width="6.7109375" bestFit="1" customWidth="1"/>
    <col min="7171" max="7172" width="3" bestFit="1" customWidth="1"/>
    <col min="7173" max="7173" width="5" bestFit="1" customWidth="1"/>
    <col min="7174" max="7174" width="22.140625" bestFit="1" customWidth="1"/>
    <col min="7175" max="7175" width="17" bestFit="1" customWidth="1"/>
    <col min="7176" max="7176" width="21.7109375" bestFit="1" customWidth="1"/>
    <col min="7177" max="7177" width="11.140625" bestFit="1" customWidth="1"/>
    <col min="7178" max="7178" width="9.85546875" bestFit="1" customWidth="1"/>
    <col min="7179" max="7179" width="21.7109375" bestFit="1" customWidth="1"/>
    <col min="7180" max="7180" width="14.42578125" bestFit="1" customWidth="1"/>
    <col min="7181" max="7181" width="7.85546875" bestFit="1" customWidth="1"/>
    <col min="7182" max="7182" width="8.85546875" bestFit="1" customWidth="1"/>
    <col min="7183" max="7183" width="9" bestFit="1" customWidth="1"/>
    <col min="7184" max="7184" width="6" bestFit="1" customWidth="1"/>
    <col min="7185" max="7185" width="6.7109375" bestFit="1" customWidth="1"/>
    <col min="7427" max="7428" width="3" bestFit="1" customWidth="1"/>
    <col min="7429" max="7429" width="5" bestFit="1" customWidth="1"/>
    <col min="7430" max="7430" width="22.140625" bestFit="1" customWidth="1"/>
    <col min="7431" max="7431" width="17" bestFit="1" customWidth="1"/>
    <col min="7432" max="7432" width="21.7109375" bestFit="1" customWidth="1"/>
    <col min="7433" max="7433" width="11.140625" bestFit="1" customWidth="1"/>
    <col min="7434" max="7434" width="9.85546875" bestFit="1" customWidth="1"/>
    <col min="7435" max="7435" width="21.7109375" bestFit="1" customWidth="1"/>
    <col min="7436" max="7436" width="14.42578125" bestFit="1" customWidth="1"/>
    <col min="7437" max="7437" width="7.85546875" bestFit="1" customWidth="1"/>
    <col min="7438" max="7438" width="8.85546875" bestFit="1" customWidth="1"/>
    <col min="7439" max="7439" width="9" bestFit="1" customWidth="1"/>
    <col min="7440" max="7440" width="6" bestFit="1" customWidth="1"/>
    <col min="7441" max="7441" width="6.7109375" bestFit="1" customWidth="1"/>
    <col min="7683" max="7684" width="3" bestFit="1" customWidth="1"/>
    <col min="7685" max="7685" width="5" bestFit="1" customWidth="1"/>
    <col min="7686" max="7686" width="22.140625" bestFit="1" customWidth="1"/>
    <col min="7687" max="7687" width="17" bestFit="1" customWidth="1"/>
    <col min="7688" max="7688" width="21.7109375" bestFit="1" customWidth="1"/>
    <col min="7689" max="7689" width="11.140625" bestFit="1" customWidth="1"/>
    <col min="7690" max="7690" width="9.85546875" bestFit="1" customWidth="1"/>
    <col min="7691" max="7691" width="21.7109375" bestFit="1" customWidth="1"/>
    <col min="7692" max="7692" width="14.42578125" bestFit="1" customWidth="1"/>
    <col min="7693" max="7693" width="7.85546875" bestFit="1" customWidth="1"/>
    <col min="7694" max="7694" width="8.85546875" bestFit="1" customWidth="1"/>
    <col min="7695" max="7695" width="9" bestFit="1" customWidth="1"/>
    <col min="7696" max="7696" width="6" bestFit="1" customWidth="1"/>
    <col min="7697" max="7697" width="6.7109375" bestFit="1" customWidth="1"/>
    <col min="7939" max="7940" width="3" bestFit="1" customWidth="1"/>
    <col min="7941" max="7941" width="5" bestFit="1" customWidth="1"/>
    <col min="7942" max="7942" width="22.140625" bestFit="1" customWidth="1"/>
    <col min="7943" max="7943" width="17" bestFit="1" customWidth="1"/>
    <col min="7944" max="7944" width="21.7109375" bestFit="1" customWidth="1"/>
    <col min="7945" max="7945" width="11.140625" bestFit="1" customWidth="1"/>
    <col min="7946" max="7946" width="9.85546875" bestFit="1" customWidth="1"/>
    <col min="7947" max="7947" width="21.7109375" bestFit="1" customWidth="1"/>
    <col min="7948" max="7948" width="14.42578125" bestFit="1" customWidth="1"/>
    <col min="7949" max="7949" width="7.85546875" bestFit="1" customWidth="1"/>
    <col min="7950" max="7950" width="8.85546875" bestFit="1" customWidth="1"/>
    <col min="7951" max="7951" width="9" bestFit="1" customWidth="1"/>
    <col min="7952" max="7952" width="6" bestFit="1" customWidth="1"/>
    <col min="7953" max="7953" width="6.7109375" bestFit="1" customWidth="1"/>
    <col min="8195" max="8196" width="3" bestFit="1" customWidth="1"/>
    <col min="8197" max="8197" width="5" bestFit="1" customWidth="1"/>
    <col min="8198" max="8198" width="22.140625" bestFit="1" customWidth="1"/>
    <col min="8199" max="8199" width="17" bestFit="1" customWidth="1"/>
    <col min="8200" max="8200" width="21.7109375" bestFit="1" customWidth="1"/>
    <col min="8201" max="8201" width="11.140625" bestFit="1" customWidth="1"/>
    <col min="8202" max="8202" width="9.85546875" bestFit="1" customWidth="1"/>
    <col min="8203" max="8203" width="21.7109375" bestFit="1" customWidth="1"/>
    <col min="8204" max="8204" width="14.42578125" bestFit="1" customWidth="1"/>
    <col min="8205" max="8205" width="7.85546875" bestFit="1" customWidth="1"/>
    <col min="8206" max="8206" width="8.85546875" bestFit="1" customWidth="1"/>
    <col min="8207" max="8207" width="9" bestFit="1" customWidth="1"/>
    <col min="8208" max="8208" width="6" bestFit="1" customWidth="1"/>
    <col min="8209" max="8209" width="6.7109375" bestFit="1" customWidth="1"/>
    <col min="8451" max="8452" width="3" bestFit="1" customWidth="1"/>
    <col min="8453" max="8453" width="5" bestFit="1" customWidth="1"/>
    <col min="8454" max="8454" width="22.140625" bestFit="1" customWidth="1"/>
    <col min="8455" max="8455" width="17" bestFit="1" customWidth="1"/>
    <col min="8456" max="8456" width="21.7109375" bestFit="1" customWidth="1"/>
    <col min="8457" max="8457" width="11.140625" bestFit="1" customWidth="1"/>
    <col min="8458" max="8458" width="9.85546875" bestFit="1" customWidth="1"/>
    <col min="8459" max="8459" width="21.7109375" bestFit="1" customWidth="1"/>
    <col min="8460" max="8460" width="14.42578125" bestFit="1" customWidth="1"/>
    <col min="8461" max="8461" width="7.85546875" bestFit="1" customWidth="1"/>
    <col min="8462" max="8462" width="8.85546875" bestFit="1" customWidth="1"/>
    <col min="8463" max="8463" width="9" bestFit="1" customWidth="1"/>
    <col min="8464" max="8464" width="6" bestFit="1" customWidth="1"/>
    <col min="8465" max="8465" width="6.7109375" bestFit="1" customWidth="1"/>
    <col min="8707" max="8708" width="3" bestFit="1" customWidth="1"/>
    <col min="8709" max="8709" width="5" bestFit="1" customWidth="1"/>
    <col min="8710" max="8710" width="22.140625" bestFit="1" customWidth="1"/>
    <col min="8711" max="8711" width="17" bestFit="1" customWidth="1"/>
    <col min="8712" max="8712" width="21.7109375" bestFit="1" customWidth="1"/>
    <col min="8713" max="8713" width="11.140625" bestFit="1" customWidth="1"/>
    <col min="8714" max="8714" width="9.85546875" bestFit="1" customWidth="1"/>
    <col min="8715" max="8715" width="21.7109375" bestFit="1" customWidth="1"/>
    <col min="8716" max="8716" width="14.42578125" bestFit="1" customWidth="1"/>
    <col min="8717" max="8717" width="7.85546875" bestFit="1" customWidth="1"/>
    <col min="8718" max="8718" width="8.85546875" bestFit="1" customWidth="1"/>
    <col min="8719" max="8719" width="9" bestFit="1" customWidth="1"/>
    <col min="8720" max="8720" width="6" bestFit="1" customWidth="1"/>
    <col min="8721" max="8721" width="6.7109375" bestFit="1" customWidth="1"/>
    <col min="8963" max="8964" width="3" bestFit="1" customWidth="1"/>
    <col min="8965" max="8965" width="5" bestFit="1" customWidth="1"/>
    <col min="8966" max="8966" width="22.140625" bestFit="1" customWidth="1"/>
    <col min="8967" max="8967" width="17" bestFit="1" customWidth="1"/>
    <col min="8968" max="8968" width="21.7109375" bestFit="1" customWidth="1"/>
    <col min="8969" max="8969" width="11.140625" bestFit="1" customWidth="1"/>
    <col min="8970" max="8970" width="9.85546875" bestFit="1" customWidth="1"/>
    <col min="8971" max="8971" width="21.7109375" bestFit="1" customWidth="1"/>
    <col min="8972" max="8972" width="14.42578125" bestFit="1" customWidth="1"/>
    <col min="8973" max="8973" width="7.85546875" bestFit="1" customWidth="1"/>
    <col min="8974" max="8974" width="8.85546875" bestFit="1" customWidth="1"/>
    <col min="8975" max="8975" width="9" bestFit="1" customWidth="1"/>
    <col min="8976" max="8976" width="6" bestFit="1" customWidth="1"/>
    <col min="8977" max="8977" width="6.7109375" bestFit="1" customWidth="1"/>
    <col min="9219" max="9220" width="3" bestFit="1" customWidth="1"/>
    <col min="9221" max="9221" width="5" bestFit="1" customWidth="1"/>
    <col min="9222" max="9222" width="22.140625" bestFit="1" customWidth="1"/>
    <col min="9223" max="9223" width="17" bestFit="1" customWidth="1"/>
    <col min="9224" max="9224" width="21.7109375" bestFit="1" customWidth="1"/>
    <col min="9225" max="9225" width="11.140625" bestFit="1" customWidth="1"/>
    <col min="9226" max="9226" width="9.85546875" bestFit="1" customWidth="1"/>
    <col min="9227" max="9227" width="21.7109375" bestFit="1" customWidth="1"/>
    <col min="9228" max="9228" width="14.42578125" bestFit="1" customWidth="1"/>
    <col min="9229" max="9229" width="7.85546875" bestFit="1" customWidth="1"/>
    <col min="9230" max="9230" width="8.85546875" bestFit="1" customWidth="1"/>
    <col min="9231" max="9231" width="9" bestFit="1" customWidth="1"/>
    <col min="9232" max="9232" width="6" bestFit="1" customWidth="1"/>
    <col min="9233" max="9233" width="6.7109375" bestFit="1" customWidth="1"/>
    <col min="9475" max="9476" width="3" bestFit="1" customWidth="1"/>
    <col min="9477" max="9477" width="5" bestFit="1" customWidth="1"/>
    <col min="9478" max="9478" width="22.140625" bestFit="1" customWidth="1"/>
    <col min="9479" max="9479" width="17" bestFit="1" customWidth="1"/>
    <col min="9480" max="9480" width="21.7109375" bestFit="1" customWidth="1"/>
    <col min="9481" max="9481" width="11.140625" bestFit="1" customWidth="1"/>
    <col min="9482" max="9482" width="9.85546875" bestFit="1" customWidth="1"/>
    <col min="9483" max="9483" width="21.7109375" bestFit="1" customWidth="1"/>
    <col min="9484" max="9484" width="14.42578125" bestFit="1" customWidth="1"/>
    <col min="9485" max="9485" width="7.85546875" bestFit="1" customWidth="1"/>
    <col min="9486" max="9486" width="8.85546875" bestFit="1" customWidth="1"/>
    <col min="9487" max="9487" width="9" bestFit="1" customWidth="1"/>
    <col min="9488" max="9488" width="6" bestFit="1" customWidth="1"/>
    <col min="9489" max="9489" width="6.7109375" bestFit="1" customWidth="1"/>
    <col min="9731" max="9732" width="3" bestFit="1" customWidth="1"/>
    <col min="9733" max="9733" width="5" bestFit="1" customWidth="1"/>
    <col min="9734" max="9734" width="22.140625" bestFit="1" customWidth="1"/>
    <col min="9735" max="9735" width="17" bestFit="1" customWidth="1"/>
    <col min="9736" max="9736" width="21.7109375" bestFit="1" customWidth="1"/>
    <col min="9737" max="9737" width="11.140625" bestFit="1" customWidth="1"/>
    <col min="9738" max="9738" width="9.85546875" bestFit="1" customWidth="1"/>
    <col min="9739" max="9739" width="21.7109375" bestFit="1" customWidth="1"/>
    <col min="9740" max="9740" width="14.42578125" bestFit="1" customWidth="1"/>
    <col min="9741" max="9741" width="7.85546875" bestFit="1" customWidth="1"/>
    <col min="9742" max="9742" width="8.85546875" bestFit="1" customWidth="1"/>
    <col min="9743" max="9743" width="9" bestFit="1" customWidth="1"/>
    <col min="9744" max="9744" width="6" bestFit="1" customWidth="1"/>
    <col min="9745" max="9745" width="6.7109375" bestFit="1" customWidth="1"/>
    <col min="9987" max="9988" width="3" bestFit="1" customWidth="1"/>
    <col min="9989" max="9989" width="5" bestFit="1" customWidth="1"/>
    <col min="9990" max="9990" width="22.140625" bestFit="1" customWidth="1"/>
    <col min="9991" max="9991" width="17" bestFit="1" customWidth="1"/>
    <col min="9992" max="9992" width="21.7109375" bestFit="1" customWidth="1"/>
    <col min="9993" max="9993" width="11.140625" bestFit="1" customWidth="1"/>
    <col min="9994" max="9994" width="9.85546875" bestFit="1" customWidth="1"/>
    <col min="9995" max="9995" width="21.7109375" bestFit="1" customWidth="1"/>
    <col min="9996" max="9996" width="14.42578125" bestFit="1" customWidth="1"/>
    <col min="9997" max="9997" width="7.85546875" bestFit="1" customWidth="1"/>
    <col min="9998" max="9998" width="8.85546875" bestFit="1" customWidth="1"/>
    <col min="9999" max="9999" width="9" bestFit="1" customWidth="1"/>
    <col min="10000" max="10000" width="6" bestFit="1" customWidth="1"/>
    <col min="10001" max="10001" width="6.7109375" bestFit="1" customWidth="1"/>
    <col min="10243" max="10244" width="3" bestFit="1" customWidth="1"/>
    <col min="10245" max="10245" width="5" bestFit="1" customWidth="1"/>
    <col min="10246" max="10246" width="22.140625" bestFit="1" customWidth="1"/>
    <col min="10247" max="10247" width="17" bestFit="1" customWidth="1"/>
    <col min="10248" max="10248" width="21.7109375" bestFit="1" customWidth="1"/>
    <col min="10249" max="10249" width="11.140625" bestFit="1" customWidth="1"/>
    <col min="10250" max="10250" width="9.85546875" bestFit="1" customWidth="1"/>
    <col min="10251" max="10251" width="21.7109375" bestFit="1" customWidth="1"/>
    <col min="10252" max="10252" width="14.42578125" bestFit="1" customWidth="1"/>
    <col min="10253" max="10253" width="7.85546875" bestFit="1" customWidth="1"/>
    <col min="10254" max="10254" width="8.85546875" bestFit="1" customWidth="1"/>
    <col min="10255" max="10255" width="9" bestFit="1" customWidth="1"/>
    <col min="10256" max="10256" width="6" bestFit="1" customWidth="1"/>
    <col min="10257" max="10257" width="6.7109375" bestFit="1" customWidth="1"/>
    <col min="10499" max="10500" width="3" bestFit="1" customWidth="1"/>
    <col min="10501" max="10501" width="5" bestFit="1" customWidth="1"/>
    <col min="10502" max="10502" width="22.140625" bestFit="1" customWidth="1"/>
    <col min="10503" max="10503" width="17" bestFit="1" customWidth="1"/>
    <col min="10504" max="10504" width="21.7109375" bestFit="1" customWidth="1"/>
    <col min="10505" max="10505" width="11.140625" bestFit="1" customWidth="1"/>
    <col min="10506" max="10506" width="9.85546875" bestFit="1" customWidth="1"/>
    <col min="10507" max="10507" width="21.7109375" bestFit="1" customWidth="1"/>
    <col min="10508" max="10508" width="14.42578125" bestFit="1" customWidth="1"/>
    <col min="10509" max="10509" width="7.85546875" bestFit="1" customWidth="1"/>
    <col min="10510" max="10510" width="8.85546875" bestFit="1" customWidth="1"/>
    <col min="10511" max="10511" width="9" bestFit="1" customWidth="1"/>
    <col min="10512" max="10512" width="6" bestFit="1" customWidth="1"/>
    <col min="10513" max="10513" width="6.7109375" bestFit="1" customWidth="1"/>
    <col min="10755" max="10756" width="3" bestFit="1" customWidth="1"/>
    <col min="10757" max="10757" width="5" bestFit="1" customWidth="1"/>
    <col min="10758" max="10758" width="22.140625" bestFit="1" customWidth="1"/>
    <col min="10759" max="10759" width="17" bestFit="1" customWidth="1"/>
    <col min="10760" max="10760" width="21.7109375" bestFit="1" customWidth="1"/>
    <col min="10761" max="10761" width="11.140625" bestFit="1" customWidth="1"/>
    <col min="10762" max="10762" width="9.85546875" bestFit="1" customWidth="1"/>
    <col min="10763" max="10763" width="21.7109375" bestFit="1" customWidth="1"/>
    <col min="10764" max="10764" width="14.42578125" bestFit="1" customWidth="1"/>
    <col min="10765" max="10765" width="7.85546875" bestFit="1" customWidth="1"/>
    <col min="10766" max="10766" width="8.85546875" bestFit="1" customWidth="1"/>
    <col min="10767" max="10767" width="9" bestFit="1" customWidth="1"/>
    <col min="10768" max="10768" width="6" bestFit="1" customWidth="1"/>
    <col min="10769" max="10769" width="6.7109375" bestFit="1" customWidth="1"/>
    <col min="11011" max="11012" width="3" bestFit="1" customWidth="1"/>
    <col min="11013" max="11013" width="5" bestFit="1" customWidth="1"/>
    <col min="11014" max="11014" width="22.140625" bestFit="1" customWidth="1"/>
    <col min="11015" max="11015" width="17" bestFit="1" customWidth="1"/>
    <col min="11016" max="11016" width="21.7109375" bestFit="1" customWidth="1"/>
    <col min="11017" max="11017" width="11.140625" bestFit="1" customWidth="1"/>
    <col min="11018" max="11018" width="9.85546875" bestFit="1" customWidth="1"/>
    <col min="11019" max="11019" width="21.7109375" bestFit="1" customWidth="1"/>
    <col min="11020" max="11020" width="14.42578125" bestFit="1" customWidth="1"/>
    <col min="11021" max="11021" width="7.85546875" bestFit="1" customWidth="1"/>
    <col min="11022" max="11022" width="8.85546875" bestFit="1" customWidth="1"/>
    <col min="11023" max="11023" width="9" bestFit="1" customWidth="1"/>
    <col min="11024" max="11024" width="6" bestFit="1" customWidth="1"/>
    <col min="11025" max="11025" width="6.7109375" bestFit="1" customWidth="1"/>
    <col min="11267" max="11268" width="3" bestFit="1" customWidth="1"/>
    <col min="11269" max="11269" width="5" bestFit="1" customWidth="1"/>
    <col min="11270" max="11270" width="22.140625" bestFit="1" customWidth="1"/>
    <col min="11271" max="11271" width="17" bestFit="1" customWidth="1"/>
    <col min="11272" max="11272" width="21.7109375" bestFit="1" customWidth="1"/>
    <col min="11273" max="11273" width="11.140625" bestFit="1" customWidth="1"/>
    <col min="11274" max="11274" width="9.85546875" bestFit="1" customWidth="1"/>
    <col min="11275" max="11275" width="21.7109375" bestFit="1" customWidth="1"/>
    <col min="11276" max="11276" width="14.42578125" bestFit="1" customWidth="1"/>
    <col min="11277" max="11277" width="7.85546875" bestFit="1" customWidth="1"/>
    <col min="11278" max="11278" width="8.85546875" bestFit="1" customWidth="1"/>
    <col min="11279" max="11279" width="9" bestFit="1" customWidth="1"/>
    <col min="11280" max="11280" width="6" bestFit="1" customWidth="1"/>
    <col min="11281" max="11281" width="6.7109375" bestFit="1" customWidth="1"/>
    <col min="11523" max="11524" width="3" bestFit="1" customWidth="1"/>
    <col min="11525" max="11525" width="5" bestFit="1" customWidth="1"/>
    <col min="11526" max="11526" width="22.140625" bestFit="1" customWidth="1"/>
    <col min="11527" max="11527" width="17" bestFit="1" customWidth="1"/>
    <col min="11528" max="11528" width="21.7109375" bestFit="1" customWidth="1"/>
    <col min="11529" max="11529" width="11.140625" bestFit="1" customWidth="1"/>
    <col min="11530" max="11530" width="9.85546875" bestFit="1" customWidth="1"/>
    <col min="11531" max="11531" width="21.7109375" bestFit="1" customWidth="1"/>
    <col min="11532" max="11532" width="14.42578125" bestFit="1" customWidth="1"/>
    <col min="11533" max="11533" width="7.85546875" bestFit="1" customWidth="1"/>
    <col min="11534" max="11534" width="8.85546875" bestFit="1" customWidth="1"/>
    <col min="11535" max="11535" width="9" bestFit="1" customWidth="1"/>
    <col min="11536" max="11536" width="6" bestFit="1" customWidth="1"/>
    <col min="11537" max="11537" width="6.7109375" bestFit="1" customWidth="1"/>
    <col min="11779" max="11780" width="3" bestFit="1" customWidth="1"/>
    <col min="11781" max="11781" width="5" bestFit="1" customWidth="1"/>
    <col min="11782" max="11782" width="22.140625" bestFit="1" customWidth="1"/>
    <col min="11783" max="11783" width="17" bestFit="1" customWidth="1"/>
    <col min="11784" max="11784" width="21.7109375" bestFit="1" customWidth="1"/>
    <col min="11785" max="11785" width="11.140625" bestFit="1" customWidth="1"/>
    <col min="11786" max="11786" width="9.85546875" bestFit="1" customWidth="1"/>
    <col min="11787" max="11787" width="21.7109375" bestFit="1" customWidth="1"/>
    <col min="11788" max="11788" width="14.42578125" bestFit="1" customWidth="1"/>
    <col min="11789" max="11789" width="7.85546875" bestFit="1" customWidth="1"/>
    <col min="11790" max="11790" width="8.85546875" bestFit="1" customWidth="1"/>
    <col min="11791" max="11791" width="9" bestFit="1" customWidth="1"/>
    <col min="11792" max="11792" width="6" bestFit="1" customWidth="1"/>
    <col min="11793" max="11793" width="6.7109375" bestFit="1" customWidth="1"/>
    <col min="12035" max="12036" width="3" bestFit="1" customWidth="1"/>
    <col min="12037" max="12037" width="5" bestFit="1" customWidth="1"/>
    <col min="12038" max="12038" width="22.140625" bestFit="1" customWidth="1"/>
    <col min="12039" max="12039" width="17" bestFit="1" customWidth="1"/>
    <col min="12040" max="12040" width="21.7109375" bestFit="1" customWidth="1"/>
    <col min="12041" max="12041" width="11.140625" bestFit="1" customWidth="1"/>
    <col min="12042" max="12042" width="9.85546875" bestFit="1" customWidth="1"/>
    <col min="12043" max="12043" width="21.7109375" bestFit="1" customWidth="1"/>
    <col min="12044" max="12044" width="14.42578125" bestFit="1" customWidth="1"/>
    <col min="12045" max="12045" width="7.85546875" bestFit="1" customWidth="1"/>
    <col min="12046" max="12046" width="8.85546875" bestFit="1" customWidth="1"/>
    <col min="12047" max="12047" width="9" bestFit="1" customWidth="1"/>
    <col min="12048" max="12048" width="6" bestFit="1" customWidth="1"/>
    <col min="12049" max="12049" width="6.7109375" bestFit="1" customWidth="1"/>
    <col min="12291" max="12292" width="3" bestFit="1" customWidth="1"/>
    <col min="12293" max="12293" width="5" bestFit="1" customWidth="1"/>
    <col min="12294" max="12294" width="22.140625" bestFit="1" customWidth="1"/>
    <col min="12295" max="12295" width="17" bestFit="1" customWidth="1"/>
    <col min="12296" max="12296" width="21.7109375" bestFit="1" customWidth="1"/>
    <col min="12297" max="12297" width="11.140625" bestFit="1" customWidth="1"/>
    <col min="12298" max="12298" width="9.85546875" bestFit="1" customWidth="1"/>
    <col min="12299" max="12299" width="21.7109375" bestFit="1" customWidth="1"/>
    <col min="12300" max="12300" width="14.42578125" bestFit="1" customWidth="1"/>
    <col min="12301" max="12301" width="7.85546875" bestFit="1" customWidth="1"/>
    <col min="12302" max="12302" width="8.85546875" bestFit="1" customWidth="1"/>
    <col min="12303" max="12303" width="9" bestFit="1" customWidth="1"/>
    <col min="12304" max="12304" width="6" bestFit="1" customWidth="1"/>
    <col min="12305" max="12305" width="6.7109375" bestFit="1" customWidth="1"/>
    <col min="12547" max="12548" width="3" bestFit="1" customWidth="1"/>
    <col min="12549" max="12549" width="5" bestFit="1" customWidth="1"/>
    <col min="12550" max="12550" width="22.140625" bestFit="1" customWidth="1"/>
    <col min="12551" max="12551" width="17" bestFit="1" customWidth="1"/>
    <col min="12552" max="12552" width="21.7109375" bestFit="1" customWidth="1"/>
    <col min="12553" max="12553" width="11.140625" bestFit="1" customWidth="1"/>
    <col min="12554" max="12554" width="9.85546875" bestFit="1" customWidth="1"/>
    <col min="12555" max="12555" width="21.7109375" bestFit="1" customWidth="1"/>
    <col min="12556" max="12556" width="14.42578125" bestFit="1" customWidth="1"/>
    <col min="12557" max="12557" width="7.85546875" bestFit="1" customWidth="1"/>
    <col min="12558" max="12558" width="8.85546875" bestFit="1" customWidth="1"/>
    <col min="12559" max="12559" width="9" bestFit="1" customWidth="1"/>
    <col min="12560" max="12560" width="6" bestFit="1" customWidth="1"/>
    <col min="12561" max="12561" width="6.7109375" bestFit="1" customWidth="1"/>
    <col min="12803" max="12804" width="3" bestFit="1" customWidth="1"/>
    <col min="12805" max="12805" width="5" bestFit="1" customWidth="1"/>
    <col min="12806" max="12806" width="22.140625" bestFit="1" customWidth="1"/>
    <col min="12807" max="12807" width="17" bestFit="1" customWidth="1"/>
    <col min="12808" max="12808" width="21.7109375" bestFit="1" customWidth="1"/>
    <col min="12809" max="12809" width="11.140625" bestFit="1" customWidth="1"/>
    <col min="12810" max="12810" width="9.85546875" bestFit="1" customWidth="1"/>
    <col min="12811" max="12811" width="21.7109375" bestFit="1" customWidth="1"/>
    <col min="12812" max="12812" width="14.42578125" bestFit="1" customWidth="1"/>
    <col min="12813" max="12813" width="7.85546875" bestFit="1" customWidth="1"/>
    <col min="12814" max="12814" width="8.85546875" bestFit="1" customWidth="1"/>
    <col min="12815" max="12815" width="9" bestFit="1" customWidth="1"/>
    <col min="12816" max="12816" width="6" bestFit="1" customWidth="1"/>
    <col min="12817" max="12817" width="6.7109375" bestFit="1" customWidth="1"/>
    <col min="13059" max="13060" width="3" bestFit="1" customWidth="1"/>
    <col min="13061" max="13061" width="5" bestFit="1" customWidth="1"/>
    <col min="13062" max="13062" width="22.140625" bestFit="1" customWidth="1"/>
    <col min="13063" max="13063" width="17" bestFit="1" customWidth="1"/>
    <col min="13064" max="13064" width="21.7109375" bestFit="1" customWidth="1"/>
    <col min="13065" max="13065" width="11.140625" bestFit="1" customWidth="1"/>
    <col min="13066" max="13066" width="9.85546875" bestFit="1" customWidth="1"/>
    <col min="13067" max="13067" width="21.7109375" bestFit="1" customWidth="1"/>
    <col min="13068" max="13068" width="14.42578125" bestFit="1" customWidth="1"/>
    <col min="13069" max="13069" width="7.85546875" bestFit="1" customWidth="1"/>
    <col min="13070" max="13070" width="8.85546875" bestFit="1" customWidth="1"/>
    <col min="13071" max="13071" width="9" bestFit="1" customWidth="1"/>
    <col min="13072" max="13072" width="6" bestFit="1" customWidth="1"/>
    <col min="13073" max="13073" width="6.7109375" bestFit="1" customWidth="1"/>
    <col min="13315" max="13316" width="3" bestFit="1" customWidth="1"/>
    <col min="13317" max="13317" width="5" bestFit="1" customWidth="1"/>
    <col min="13318" max="13318" width="22.140625" bestFit="1" customWidth="1"/>
    <col min="13319" max="13319" width="17" bestFit="1" customWidth="1"/>
    <col min="13320" max="13320" width="21.7109375" bestFit="1" customWidth="1"/>
    <col min="13321" max="13321" width="11.140625" bestFit="1" customWidth="1"/>
    <col min="13322" max="13322" width="9.85546875" bestFit="1" customWidth="1"/>
    <col min="13323" max="13323" width="21.7109375" bestFit="1" customWidth="1"/>
    <col min="13324" max="13324" width="14.42578125" bestFit="1" customWidth="1"/>
    <col min="13325" max="13325" width="7.85546875" bestFit="1" customWidth="1"/>
    <col min="13326" max="13326" width="8.85546875" bestFit="1" customWidth="1"/>
    <col min="13327" max="13327" width="9" bestFit="1" customWidth="1"/>
    <col min="13328" max="13328" width="6" bestFit="1" customWidth="1"/>
    <col min="13329" max="13329" width="6.7109375" bestFit="1" customWidth="1"/>
    <col min="13571" max="13572" width="3" bestFit="1" customWidth="1"/>
    <col min="13573" max="13573" width="5" bestFit="1" customWidth="1"/>
    <col min="13574" max="13574" width="22.140625" bestFit="1" customWidth="1"/>
    <col min="13575" max="13575" width="17" bestFit="1" customWidth="1"/>
    <col min="13576" max="13576" width="21.7109375" bestFit="1" customWidth="1"/>
    <col min="13577" max="13577" width="11.140625" bestFit="1" customWidth="1"/>
    <col min="13578" max="13578" width="9.85546875" bestFit="1" customWidth="1"/>
    <col min="13579" max="13579" width="21.7109375" bestFit="1" customWidth="1"/>
    <col min="13580" max="13580" width="14.42578125" bestFit="1" customWidth="1"/>
    <col min="13581" max="13581" width="7.85546875" bestFit="1" customWidth="1"/>
    <col min="13582" max="13582" width="8.85546875" bestFit="1" customWidth="1"/>
    <col min="13583" max="13583" width="9" bestFit="1" customWidth="1"/>
    <col min="13584" max="13584" width="6" bestFit="1" customWidth="1"/>
    <col min="13585" max="13585" width="6.7109375" bestFit="1" customWidth="1"/>
    <col min="13827" max="13828" width="3" bestFit="1" customWidth="1"/>
    <col min="13829" max="13829" width="5" bestFit="1" customWidth="1"/>
    <col min="13830" max="13830" width="22.140625" bestFit="1" customWidth="1"/>
    <col min="13831" max="13831" width="17" bestFit="1" customWidth="1"/>
    <col min="13832" max="13832" width="21.7109375" bestFit="1" customWidth="1"/>
    <col min="13833" max="13833" width="11.140625" bestFit="1" customWidth="1"/>
    <col min="13834" max="13834" width="9.85546875" bestFit="1" customWidth="1"/>
    <col min="13835" max="13835" width="21.7109375" bestFit="1" customWidth="1"/>
    <col min="13836" max="13836" width="14.42578125" bestFit="1" customWidth="1"/>
    <col min="13837" max="13837" width="7.85546875" bestFit="1" customWidth="1"/>
    <col min="13838" max="13838" width="8.85546875" bestFit="1" customWidth="1"/>
    <col min="13839" max="13839" width="9" bestFit="1" customWidth="1"/>
    <col min="13840" max="13840" width="6" bestFit="1" customWidth="1"/>
    <col min="13841" max="13841" width="6.7109375" bestFit="1" customWidth="1"/>
    <col min="14083" max="14084" width="3" bestFit="1" customWidth="1"/>
    <col min="14085" max="14085" width="5" bestFit="1" customWidth="1"/>
    <col min="14086" max="14086" width="22.140625" bestFit="1" customWidth="1"/>
    <col min="14087" max="14087" width="17" bestFit="1" customWidth="1"/>
    <col min="14088" max="14088" width="21.7109375" bestFit="1" customWidth="1"/>
    <col min="14089" max="14089" width="11.140625" bestFit="1" customWidth="1"/>
    <col min="14090" max="14090" width="9.85546875" bestFit="1" customWidth="1"/>
    <col min="14091" max="14091" width="21.7109375" bestFit="1" customWidth="1"/>
    <col min="14092" max="14092" width="14.42578125" bestFit="1" customWidth="1"/>
    <col min="14093" max="14093" width="7.85546875" bestFit="1" customWidth="1"/>
    <col min="14094" max="14094" width="8.85546875" bestFit="1" customWidth="1"/>
    <col min="14095" max="14095" width="9" bestFit="1" customWidth="1"/>
    <col min="14096" max="14096" width="6" bestFit="1" customWidth="1"/>
    <col min="14097" max="14097" width="6.7109375" bestFit="1" customWidth="1"/>
    <col min="14339" max="14340" width="3" bestFit="1" customWidth="1"/>
    <col min="14341" max="14341" width="5" bestFit="1" customWidth="1"/>
    <col min="14342" max="14342" width="22.140625" bestFit="1" customWidth="1"/>
    <col min="14343" max="14343" width="17" bestFit="1" customWidth="1"/>
    <col min="14344" max="14344" width="21.7109375" bestFit="1" customWidth="1"/>
    <col min="14345" max="14345" width="11.140625" bestFit="1" customWidth="1"/>
    <col min="14346" max="14346" width="9.85546875" bestFit="1" customWidth="1"/>
    <col min="14347" max="14347" width="21.7109375" bestFit="1" customWidth="1"/>
    <col min="14348" max="14348" width="14.42578125" bestFit="1" customWidth="1"/>
    <col min="14349" max="14349" width="7.85546875" bestFit="1" customWidth="1"/>
    <col min="14350" max="14350" width="8.85546875" bestFit="1" customWidth="1"/>
    <col min="14351" max="14351" width="9" bestFit="1" customWidth="1"/>
    <col min="14352" max="14352" width="6" bestFit="1" customWidth="1"/>
    <col min="14353" max="14353" width="6.7109375" bestFit="1" customWidth="1"/>
    <col min="14595" max="14596" width="3" bestFit="1" customWidth="1"/>
    <col min="14597" max="14597" width="5" bestFit="1" customWidth="1"/>
    <col min="14598" max="14598" width="22.140625" bestFit="1" customWidth="1"/>
    <col min="14599" max="14599" width="17" bestFit="1" customWidth="1"/>
    <col min="14600" max="14600" width="21.7109375" bestFit="1" customWidth="1"/>
    <col min="14601" max="14601" width="11.140625" bestFit="1" customWidth="1"/>
    <col min="14602" max="14602" width="9.85546875" bestFit="1" customWidth="1"/>
    <col min="14603" max="14603" width="21.7109375" bestFit="1" customWidth="1"/>
    <col min="14604" max="14604" width="14.42578125" bestFit="1" customWidth="1"/>
    <col min="14605" max="14605" width="7.85546875" bestFit="1" customWidth="1"/>
    <col min="14606" max="14606" width="8.85546875" bestFit="1" customWidth="1"/>
    <col min="14607" max="14607" width="9" bestFit="1" customWidth="1"/>
    <col min="14608" max="14608" width="6" bestFit="1" customWidth="1"/>
    <col min="14609" max="14609" width="6.7109375" bestFit="1" customWidth="1"/>
    <col min="14851" max="14852" width="3" bestFit="1" customWidth="1"/>
    <col min="14853" max="14853" width="5" bestFit="1" customWidth="1"/>
    <col min="14854" max="14854" width="22.140625" bestFit="1" customWidth="1"/>
    <col min="14855" max="14855" width="17" bestFit="1" customWidth="1"/>
    <col min="14856" max="14856" width="21.7109375" bestFit="1" customWidth="1"/>
    <col min="14857" max="14857" width="11.140625" bestFit="1" customWidth="1"/>
    <col min="14858" max="14858" width="9.85546875" bestFit="1" customWidth="1"/>
    <col min="14859" max="14859" width="21.7109375" bestFit="1" customWidth="1"/>
    <col min="14860" max="14860" width="14.42578125" bestFit="1" customWidth="1"/>
    <col min="14861" max="14861" width="7.85546875" bestFit="1" customWidth="1"/>
    <col min="14862" max="14862" width="8.85546875" bestFit="1" customWidth="1"/>
    <col min="14863" max="14863" width="9" bestFit="1" customWidth="1"/>
    <col min="14864" max="14864" width="6" bestFit="1" customWidth="1"/>
    <col min="14865" max="14865" width="6.7109375" bestFit="1" customWidth="1"/>
    <col min="15107" max="15108" width="3" bestFit="1" customWidth="1"/>
    <col min="15109" max="15109" width="5" bestFit="1" customWidth="1"/>
    <col min="15110" max="15110" width="22.140625" bestFit="1" customWidth="1"/>
    <col min="15111" max="15111" width="17" bestFit="1" customWidth="1"/>
    <col min="15112" max="15112" width="21.7109375" bestFit="1" customWidth="1"/>
    <col min="15113" max="15113" width="11.140625" bestFit="1" customWidth="1"/>
    <col min="15114" max="15114" width="9.85546875" bestFit="1" customWidth="1"/>
    <col min="15115" max="15115" width="21.7109375" bestFit="1" customWidth="1"/>
    <col min="15116" max="15116" width="14.42578125" bestFit="1" customWidth="1"/>
    <col min="15117" max="15117" width="7.85546875" bestFit="1" customWidth="1"/>
    <col min="15118" max="15118" width="8.85546875" bestFit="1" customWidth="1"/>
    <col min="15119" max="15119" width="9" bestFit="1" customWidth="1"/>
    <col min="15120" max="15120" width="6" bestFit="1" customWidth="1"/>
    <col min="15121" max="15121" width="6.7109375" bestFit="1" customWidth="1"/>
    <col min="15363" max="15364" width="3" bestFit="1" customWidth="1"/>
    <col min="15365" max="15365" width="5" bestFit="1" customWidth="1"/>
    <col min="15366" max="15366" width="22.140625" bestFit="1" customWidth="1"/>
    <col min="15367" max="15367" width="17" bestFit="1" customWidth="1"/>
    <col min="15368" max="15368" width="21.7109375" bestFit="1" customWidth="1"/>
    <col min="15369" max="15369" width="11.140625" bestFit="1" customWidth="1"/>
    <col min="15370" max="15370" width="9.85546875" bestFit="1" customWidth="1"/>
    <col min="15371" max="15371" width="21.7109375" bestFit="1" customWidth="1"/>
    <col min="15372" max="15372" width="14.42578125" bestFit="1" customWidth="1"/>
    <col min="15373" max="15373" width="7.85546875" bestFit="1" customWidth="1"/>
    <col min="15374" max="15374" width="8.85546875" bestFit="1" customWidth="1"/>
    <col min="15375" max="15375" width="9" bestFit="1" customWidth="1"/>
    <col min="15376" max="15376" width="6" bestFit="1" customWidth="1"/>
    <col min="15377" max="15377" width="6.7109375" bestFit="1" customWidth="1"/>
    <col min="15619" max="15620" width="3" bestFit="1" customWidth="1"/>
    <col min="15621" max="15621" width="5" bestFit="1" customWidth="1"/>
    <col min="15622" max="15622" width="22.140625" bestFit="1" customWidth="1"/>
    <col min="15623" max="15623" width="17" bestFit="1" customWidth="1"/>
    <col min="15624" max="15624" width="21.7109375" bestFit="1" customWidth="1"/>
    <col min="15625" max="15625" width="11.140625" bestFit="1" customWidth="1"/>
    <col min="15626" max="15626" width="9.85546875" bestFit="1" customWidth="1"/>
    <col min="15627" max="15627" width="21.7109375" bestFit="1" customWidth="1"/>
    <col min="15628" max="15628" width="14.42578125" bestFit="1" customWidth="1"/>
    <col min="15629" max="15629" width="7.85546875" bestFit="1" customWidth="1"/>
    <col min="15630" max="15630" width="8.85546875" bestFit="1" customWidth="1"/>
    <col min="15631" max="15631" width="9" bestFit="1" customWidth="1"/>
    <col min="15632" max="15632" width="6" bestFit="1" customWidth="1"/>
    <col min="15633" max="15633" width="6.7109375" bestFit="1" customWidth="1"/>
    <col min="15875" max="15876" width="3" bestFit="1" customWidth="1"/>
    <col min="15877" max="15877" width="5" bestFit="1" customWidth="1"/>
    <col min="15878" max="15878" width="22.140625" bestFit="1" customWidth="1"/>
    <col min="15879" max="15879" width="17" bestFit="1" customWidth="1"/>
    <col min="15880" max="15880" width="21.7109375" bestFit="1" customWidth="1"/>
    <col min="15881" max="15881" width="11.140625" bestFit="1" customWidth="1"/>
    <col min="15882" max="15882" width="9.85546875" bestFit="1" customWidth="1"/>
    <col min="15883" max="15883" width="21.7109375" bestFit="1" customWidth="1"/>
    <col min="15884" max="15884" width="14.42578125" bestFit="1" customWidth="1"/>
    <col min="15885" max="15885" width="7.85546875" bestFit="1" customWidth="1"/>
    <col min="15886" max="15886" width="8.85546875" bestFit="1" customWidth="1"/>
    <col min="15887" max="15887" width="9" bestFit="1" customWidth="1"/>
    <col min="15888" max="15888" width="6" bestFit="1" customWidth="1"/>
    <col min="15889" max="15889" width="6.7109375" bestFit="1" customWidth="1"/>
    <col min="16131" max="16132" width="3" bestFit="1" customWidth="1"/>
    <col min="16133" max="16133" width="5" bestFit="1" customWidth="1"/>
    <col min="16134" max="16134" width="22.140625" bestFit="1" customWidth="1"/>
    <col min="16135" max="16135" width="17" bestFit="1" customWidth="1"/>
    <col min="16136" max="16136" width="21.7109375" bestFit="1" customWidth="1"/>
    <col min="16137" max="16137" width="11.140625" bestFit="1" customWidth="1"/>
    <col min="16138" max="16138" width="9.85546875" bestFit="1" customWidth="1"/>
    <col min="16139" max="16139" width="21.7109375" bestFit="1" customWidth="1"/>
    <col min="16140" max="16140" width="14.42578125" bestFit="1" customWidth="1"/>
    <col min="16141" max="16141" width="7.85546875" bestFit="1" customWidth="1"/>
    <col min="16142" max="16142" width="8.85546875" bestFit="1" customWidth="1"/>
    <col min="16143" max="16143" width="9" bestFit="1" customWidth="1"/>
    <col min="16144" max="16144" width="6" bestFit="1" customWidth="1"/>
    <col min="16145" max="16145" width="6.7109375" bestFit="1" customWidth="1"/>
  </cols>
  <sheetData>
    <row r="2" spans="1:25" s="46" customFormat="1" ht="25.5" customHeight="1" x14ac:dyDescent="0.2">
      <c r="B2" s="47" t="s">
        <v>0</v>
      </c>
      <c r="C2" s="47"/>
      <c r="D2" s="47"/>
      <c r="E2" s="47" t="s">
        <v>1</v>
      </c>
      <c r="F2" s="47" t="s">
        <v>2</v>
      </c>
      <c r="G2" s="47" t="s">
        <v>3</v>
      </c>
      <c r="H2" s="47" t="s">
        <v>4</v>
      </c>
      <c r="I2" s="47" t="s">
        <v>5</v>
      </c>
      <c r="J2" s="47" t="s">
        <v>6</v>
      </c>
      <c r="K2" s="47" t="s">
        <v>7</v>
      </c>
      <c r="L2" s="47" t="s">
        <v>8</v>
      </c>
      <c r="M2" s="47" t="s">
        <v>9</v>
      </c>
      <c r="N2" s="47" t="s">
        <v>10</v>
      </c>
      <c r="O2" s="47" t="s">
        <v>11</v>
      </c>
      <c r="P2" s="47" t="s">
        <v>12</v>
      </c>
      <c r="Q2" s="52" t="s">
        <v>1219</v>
      </c>
      <c r="R2" s="13">
        <v>2025</v>
      </c>
      <c r="S2" s="48" t="s">
        <v>1230</v>
      </c>
      <c r="T2" s="60" t="s">
        <v>1229</v>
      </c>
      <c r="U2" s="48" t="s">
        <v>1228</v>
      </c>
      <c r="W2" s="46" t="s">
        <v>5</v>
      </c>
      <c r="X2" s="46" t="s">
        <v>6</v>
      </c>
      <c r="Y2" s="46" t="s">
        <v>1157</v>
      </c>
    </row>
    <row r="3" spans="1:25" x14ac:dyDescent="0.2">
      <c r="A3" s="10">
        <v>1</v>
      </c>
      <c r="B3" s="14" t="s">
        <v>13</v>
      </c>
      <c r="C3" s="14" t="s">
        <v>14</v>
      </c>
      <c r="D3" s="14" t="s">
        <v>15</v>
      </c>
      <c r="E3" s="1" t="s">
        <v>333</v>
      </c>
      <c r="F3" s="2" t="s">
        <v>16</v>
      </c>
      <c r="G3" s="2" t="s">
        <v>17</v>
      </c>
      <c r="H3" s="15" t="s">
        <v>18</v>
      </c>
      <c r="I3" s="3" t="s">
        <v>19</v>
      </c>
      <c r="J3" s="55" t="s">
        <v>20</v>
      </c>
      <c r="K3" s="55" t="s">
        <v>21</v>
      </c>
      <c r="L3" s="56">
        <v>2001</v>
      </c>
      <c r="M3" s="55">
        <v>3920</v>
      </c>
      <c r="N3" s="57">
        <v>2</v>
      </c>
      <c r="O3" s="55">
        <v>7495</v>
      </c>
      <c r="P3" s="57">
        <v>90</v>
      </c>
      <c r="Q3" s="58">
        <v>2571.2856000000002</v>
      </c>
      <c r="R3" s="59">
        <f t="shared" ref="R3:R47" si="0">VLOOKUP(J3,X:Y,2,FALSE)</f>
        <v>1036.23</v>
      </c>
      <c r="S3" s="62">
        <f t="shared" ref="S3:S34" si="1">Q3/R3</f>
        <v>2.4813850207000376</v>
      </c>
      <c r="T3" s="63">
        <f>R3+(58/100)*R3</f>
        <v>1637.2433999999998</v>
      </c>
      <c r="U3" s="64">
        <v>3628</v>
      </c>
      <c r="V3" s="8">
        <f t="shared" ref="V3:V34" si="2">U3-Q3</f>
        <v>1056.7143999999998</v>
      </c>
      <c r="W3" t="s">
        <v>1158</v>
      </c>
      <c r="X3" t="s">
        <v>1159</v>
      </c>
      <c r="Y3" s="49">
        <v>4536.03</v>
      </c>
    </row>
    <row r="4" spans="1:25" x14ac:dyDescent="0.2">
      <c r="A4" s="10">
        <v>2</v>
      </c>
      <c r="B4" s="14" t="s">
        <v>14</v>
      </c>
      <c r="C4" s="14" t="s">
        <v>14</v>
      </c>
      <c r="D4" s="14" t="s">
        <v>15</v>
      </c>
      <c r="E4" s="1" t="s">
        <v>333</v>
      </c>
      <c r="F4" s="18" t="s">
        <v>22</v>
      </c>
      <c r="G4" s="18" t="s">
        <v>23</v>
      </c>
      <c r="H4" s="15" t="s">
        <v>18</v>
      </c>
      <c r="I4" s="14" t="s">
        <v>24</v>
      </c>
      <c r="J4" s="14" t="s">
        <v>25</v>
      </c>
      <c r="K4" s="14" t="s">
        <v>26</v>
      </c>
      <c r="L4" s="16">
        <v>1995</v>
      </c>
      <c r="M4" s="14">
        <v>10344</v>
      </c>
      <c r="N4" s="14">
        <v>2</v>
      </c>
      <c r="O4" s="14">
        <v>16200</v>
      </c>
      <c r="P4" s="15">
        <v>171</v>
      </c>
      <c r="Q4" s="53">
        <v>7495.4645999999993</v>
      </c>
      <c r="R4" s="33">
        <f t="shared" si="0"/>
        <v>3240.02</v>
      </c>
      <c r="S4" s="62">
        <f t="shared" si="1"/>
        <v>2.3134007197486435</v>
      </c>
      <c r="T4" s="63">
        <f t="shared" ref="T4:T67" si="3">R4+(58/100)*R4</f>
        <v>5119.2316000000001</v>
      </c>
      <c r="U4" s="64">
        <v>10375</v>
      </c>
      <c r="V4" s="8">
        <f t="shared" si="2"/>
        <v>2879.5354000000007</v>
      </c>
      <c r="W4" t="s">
        <v>124</v>
      </c>
      <c r="X4" t="s">
        <v>125</v>
      </c>
      <c r="Y4" s="49">
        <v>608</v>
      </c>
    </row>
    <row r="5" spans="1:25" x14ac:dyDescent="0.2">
      <c r="A5" s="10">
        <v>3</v>
      </c>
      <c r="B5" s="19" t="s">
        <v>27</v>
      </c>
      <c r="C5" s="19" t="s">
        <v>28</v>
      </c>
      <c r="D5" s="14" t="s">
        <v>15</v>
      </c>
      <c r="E5" s="17" t="s">
        <v>29</v>
      </c>
      <c r="F5" s="18" t="s">
        <v>30</v>
      </c>
      <c r="G5" s="18" t="s">
        <v>31</v>
      </c>
      <c r="H5" s="15" t="s">
        <v>18</v>
      </c>
      <c r="I5" s="14" t="s">
        <v>32</v>
      </c>
      <c r="J5" s="14" t="s">
        <v>1205</v>
      </c>
      <c r="K5" s="14" t="s">
        <v>33</v>
      </c>
      <c r="L5" s="16">
        <v>2000</v>
      </c>
      <c r="M5" s="14" t="s">
        <v>34</v>
      </c>
      <c r="N5" s="14" t="s">
        <v>35</v>
      </c>
      <c r="O5" s="14" t="s">
        <v>36</v>
      </c>
      <c r="P5" s="5">
        <v>48</v>
      </c>
      <c r="Q5" s="53">
        <v>590.01930000000004</v>
      </c>
      <c r="R5" s="33">
        <f t="shared" si="0"/>
        <v>294.16000000000003</v>
      </c>
      <c r="S5" s="62">
        <f t="shared" si="1"/>
        <v>2.0057767881425073</v>
      </c>
      <c r="T5" s="63">
        <f t="shared" si="3"/>
        <v>464.77280000000002</v>
      </c>
      <c r="U5" s="64">
        <v>438</v>
      </c>
      <c r="V5" s="8">
        <f t="shared" si="2"/>
        <v>-152.01930000000004</v>
      </c>
      <c r="W5" t="s">
        <v>173</v>
      </c>
      <c r="X5" t="s">
        <v>174</v>
      </c>
      <c r="Y5" s="49">
        <v>434.29</v>
      </c>
    </row>
    <row r="6" spans="1:25" x14ac:dyDescent="0.2">
      <c r="A6" s="10">
        <v>4</v>
      </c>
      <c r="B6" s="14" t="s">
        <v>37</v>
      </c>
      <c r="C6" s="14" t="s">
        <v>38</v>
      </c>
      <c r="D6" s="14" t="s">
        <v>15</v>
      </c>
      <c r="E6" s="1" t="s">
        <v>333</v>
      </c>
      <c r="F6" s="2" t="s">
        <v>39</v>
      </c>
      <c r="G6" s="2" t="s">
        <v>40</v>
      </c>
      <c r="H6" s="15" t="s">
        <v>18</v>
      </c>
      <c r="I6" s="3" t="s">
        <v>41</v>
      </c>
      <c r="J6" s="3" t="s">
        <v>42</v>
      </c>
      <c r="K6" s="3" t="s">
        <v>43</v>
      </c>
      <c r="L6" s="16">
        <v>2001</v>
      </c>
      <c r="M6" s="3">
        <v>10344</v>
      </c>
      <c r="N6" s="3">
        <v>2</v>
      </c>
      <c r="O6" s="4">
        <v>16000</v>
      </c>
      <c r="P6" s="4">
        <v>191</v>
      </c>
      <c r="Q6" s="53">
        <v>7495.4645999999993</v>
      </c>
      <c r="R6" s="33">
        <f t="shared" si="0"/>
        <v>3240.02</v>
      </c>
      <c r="S6" s="62">
        <f t="shared" si="1"/>
        <v>2.3134007197486435</v>
      </c>
      <c r="T6" s="63">
        <f t="shared" si="3"/>
        <v>5119.2316000000001</v>
      </c>
      <c r="U6" s="64">
        <v>10375</v>
      </c>
      <c r="V6" s="8">
        <f t="shared" si="2"/>
        <v>2879.5354000000007</v>
      </c>
      <c r="W6" t="s">
        <v>197</v>
      </c>
      <c r="X6" t="s">
        <v>198</v>
      </c>
      <c r="Y6" s="49">
        <v>434.29</v>
      </c>
    </row>
    <row r="7" spans="1:25" x14ac:dyDescent="0.2">
      <c r="A7" s="10">
        <v>5</v>
      </c>
      <c r="B7" s="14" t="s">
        <v>14</v>
      </c>
      <c r="C7" s="14" t="s">
        <v>14</v>
      </c>
      <c r="D7" s="14" t="s">
        <v>15</v>
      </c>
      <c r="E7" s="1" t="s">
        <v>333</v>
      </c>
      <c r="F7" s="20" t="s">
        <v>44</v>
      </c>
      <c r="G7" s="2" t="s">
        <v>45</v>
      </c>
      <c r="H7" s="15" t="s">
        <v>18</v>
      </c>
      <c r="I7" s="3" t="s">
        <v>46</v>
      </c>
      <c r="J7" s="3" t="s">
        <v>47</v>
      </c>
      <c r="K7" s="3" t="s">
        <v>48</v>
      </c>
      <c r="L7" s="16">
        <v>2004</v>
      </c>
      <c r="M7" s="3">
        <v>2799</v>
      </c>
      <c r="N7" s="3">
        <v>3</v>
      </c>
      <c r="O7" s="3">
        <v>3500</v>
      </c>
      <c r="P7" s="4">
        <v>116</v>
      </c>
      <c r="Q7" s="53">
        <v>2571.2855999999997</v>
      </c>
      <c r="R7" s="33">
        <f t="shared" si="0"/>
        <v>637.73</v>
      </c>
      <c r="S7" s="62">
        <f t="shared" si="1"/>
        <v>4.0319345177426174</v>
      </c>
      <c r="T7" s="63">
        <f t="shared" si="3"/>
        <v>1007.6134</v>
      </c>
      <c r="U7" s="64">
        <v>3628</v>
      </c>
      <c r="V7" s="8">
        <f t="shared" si="2"/>
        <v>1056.7144000000003</v>
      </c>
      <c r="W7" t="s">
        <v>228</v>
      </c>
      <c r="X7" t="s">
        <v>229</v>
      </c>
      <c r="Y7" s="49">
        <v>434.29</v>
      </c>
    </row>
    <row r="8" spans="1:25" x14ac:dyDescent="0.2">
      <c r="A8" s="10">
        <v>6</v>
      </c>
      <c r="B8" s="14" t="s">
        <v>13</v>
      </c>
      <c r="C8" s="14" t="s">
        <v>14</v>
      </c>
      <c r="D8" s="14" t="s">
        <v>15</v>
      </c>
      <c r="E8" s="21" t="s">
        <v>1223</v>
      </c>
      <c r="F8" s="21" t="s">
        <v>49</v>
      </c>
      <c r="G8" s="21" t="s">
        <v>50</v>
      </c>
      <c r="H8" s="15" t="s">
        <v>51</v>
      </c>
      <c r="I8" s="15" t="s">
        <v>52</v>
      </c>
      <c r="J8" s="15" t="s">
        <v>1206</v>
      </c>
      <c r="K8" s="15" t="s">
        <v>51</v>
      </c>
      <c r="L8" s="16">
        <v>2006</v>
      </c>
      <c r="M8" s="15" t="s">
        <v>51</v>
      </c>
      <c r="N8" s="15" t="s">
        <v>51</v>
      </c>
      <c r="O8" s="15">
        <v>3500</v>
      </c>
      <c r="P8" s="15" t="s">
        <v>51</v>
      </c>
      <c r="Q8" s="53">
        <v>101.87189999999998</v>
      </c>
      <c r="R8" s="33">
        <f t="shared" si="0"/>
        <v>39.81</v>
      </c>
      <c r="S8" s="62">
        <f t="shared" si="1"/>
        <v>2.5589525244913331</v>
      </c>
      <c r="T8" s="63">
        <f t="shared" si="3"/>
        <v>62.899799999999999</v>
      </c>
      <c r="U8" s="64">
        <v>117</v>
      </c>
      <c r="V8" s="8">
        <f t="shared" si="2"/>
        <v>15.128100000000018</v>
      </c>
      <c r="W8" t="s">
        <v>230</v>
      </c>
      <c r="X8" t="s">
        <v>231</v>
      </c>
      <c r="Y8" s="49">
        <v>434.29</v>
      </c>
    </row>
    <row r="9" spans="1:25" x14ac:dyDescent="0.2">
      <c r="A9" s="10">
        <v>7</v>
      </c>
      <c r="B9" s="14" t="s">
        <v>53</v>
      </c>
      <c r="C9" s="14" t="s">
        <v>14</v>
      </c>
      <c r="D9" s="14" t="s">
        <v>15</v>
      </c>
      <c r="E9" s="17" t="s">
        <v>1220</v>
      </c>
      <c r="F9" s="21" t="s">
        <v>54</v>
      </c>
      <c r="G9" s="21" t="s">
        <v>55</v>
      </c>
      <c r="H9" s="15" t="s">
        <v>18</v>
      </c>
      <c r="I9" s="15" t="s">
        <v>56</v>
      </c>
      <c r="J9" s="15" t="s">
        <v>57</v>
      </c>
      <c r="K9" s="15" t="s">
        <v>58</v>
      </c>
      <c r="L9" s="16">
        <v>2008</v>
      </c>
      <c r="M9" s="15">
        <v>10518</v>
      </c>
      <c r="N9" s="15">
        <v>4</v>
      </c>
      <c r="O9" s="15">
        <v>24000</v>
      </c>
      <c r="P9" s="15">
        <v>324</v>
      </c>
      <c r="Q9" s="53">
        <v>4872.0438000000004</v>
      </c>
      <c r="R9" s="33">
        <f t="shared" si="0"/>
        <v>2647.66</v>
      </c>
      <c r="S9" s="62">
        <f t="shared" si="1"/>
        <v>1.8401319655847053</v>
      </c>
      <c r="T9" s="63">
        <f t="shared" si="3"/>
        <v>4183.3027999999995</v>
      </c>
      <c r="U9" s="64">
        <v>3810</v>
      </c>
      <c r="V9" s="8">
        <f t="shared" si="2"/>
        <v>-1062.0438000000004</v>
      </c>
      <c r="W9" t="s">
        <v>232</v>
      </c>
      <c r="X9" t="s">
        <v>233</v>
      </c>
      <c r="Y9" s="49">
        <v>434.29</v>
      </c>
    </row>
    <row r="10" spans="1:25" x14ac:dyDescent="0.2">
      <c r="A10" s="10">
        <v>8</v>
      </c>
      <c r="B10" s="14" t="s">
        <v>53</v>
      </c>
      <c r="C10" s="14" t="s">
        <v>14</v>
      </c>
      <c r="D10" s="14" t="s">
        <v>15</v>
      </c>
      <c r="E10" s="17" t="s">
        <v>1220</v>
      </c>
      <c r="F10" s="21" t="s">
        <v>54</v>
      </c>
      <c r="G10" s="21" t="s">
        <v>59</v>
      </c>
      <c r="H10" s="15" t="s">
        <v>18</v>
      </c>
      <c r="I10" s="15" t="s">
        <v>60</v>
      </c>
      <c r="J10" s="15" t="s">
        <v>61</v>
      </c>
      <c r="K10" s="15" t="s">
        <v>58</v>
      </c>
      <c r="L10" s="16">
        <v>2008</v>
      </c>
      <c r="M10" s="15">
        <v>10518</v>
      </c>
      <c r="N10" s="15">
        <v>4</v>
      </c>
      <c r="O10" s="15">
        <v>24000</v>
      </c>
      <c r="P10" s="15">
        <v>324</v>
      </c>
      <c r="Q10" s="53">
        <v>6820.866</v>
      </c>
      <c r="R10" s="33">
        <f t="shared" si="0"/>
        <v>3706.72</v>
      </c>
      <c r="S10" s="62">
        <f t="shared" si="1"/>
        <v>1.8401352138818148</v>
      </c>
      <c r="T10" s="63">
        <f t="shared" si="3"/>
        <v>5856.6175999999996</v>
      </c>
      <c r="U10" s="64">
        <v>3810</v>
      </c>
      <c r="V10" s="8">
        <f t="shared" si="2"/>
        <v>-3010.866</v>
      </c>
      <c r="W10" t="s">
        <v>234</v>
      </c>
      <c r="X10" t="s">
        <v>235</v>
      </c>
      <c r="Y10" s="49">
        <v>434.29</v>
      </c>
    </row>
    <row r="11" spans="1:25" x14ac:dyDescent="0.2">
      <c r="A11" s="10">
        <v>9</v>
      </c>
      <c r="B11" s="14" t="s">
        <v>14</v>
      </c>
      <c r="C11" s="14" t="s">
        <v>14</v>
      </c>
      <c r="D11" s="14" t="s">
        <v>15</v>
      </c>
      <c r="E11" s="1" t="s">
        <v>62</v>
      </c>
      <c r="F11" s="2" t="s">
        <v>63</v>
      </c>
      <c r="G11" s="18" t="s">
        <v>64</v>
      </c>
      <c r="H11" s="15" t="s">
        <v>65</v>
      </c>
      <c r="I11" s="3" t="s">
        <v>66</v>
      </c>
      <c r="J11" s="3" t="s">
        <v>67</v>
      </c>
      <c r="K11" s="3" t="s">
        <v>68</v>
      </c>
      <c r="L11" s="16">
        <v>2006</v>
      </c>
      <c r="M11" s="4">
        <v>1598</v>
      </c>
      <c r="N11" s="4">
        <v>5</v>
      </c>
      <c r="O11" s="4">
        <v>1540</v>
      </c>
      <c r="P11" s="4">
        <v>64</v>
      </c>
      <c r="Q11" s="53">
        <v>1037.4623999999999</v>
      </c>
      <c r="R11" s="33">
        <f t="shared" si="0"/>
        <v>434.29</v>
      </c>
      <c r="S11" s="62">
        <f t="shared" si="1"/>
        <v>2.3888701098344423</v>
      </c>
      <c r="T11" s="63">
        <f t="shared" si="3"/>
        <v>686.17820000000006</v>
      </c>
      <c r="U11" s="64">
        <v>2268</v>
      </c>
      <c r="V11" s="8">
        <f t="shared" si="2"/>
        <v>1230.5376000000001</v>
      </c>
      <c r="W11" t="s">
        <v>236</v>
      </c>
      <c r="X11" t="s">
        <v>237</v>
      </c>
      <c r="Y11" s="49">
        <v>434.29</v>
      </c>
    </row>
    <row r="12" spans="1:25" x14ac:dyDescent="0.2">
      <c r="A12" s="10">
        <v>10</v>
      </c>
      <c r="B12" s="14" t="s">
        <v>14</v>
      </c>
      <c r="C12" s="14" t="s">
        <v>14</v>
      </c>
      <c r="D12" s="14" t="s">
        <v>15</v>
      </c>
      <c r="E12" s="1" t="s">
        <v>62</v>
      </c>
      <c r="F12" s="2" t="s">
        <v>63</v>
      </c>
      <c r="G12" s="18" t="s">
        <v>64</v>
      </c>
      <c r="H12" s="15" t="s">
        <v>65</v>
      </c>
      <c r="I12" s="3" t="s">
        <v>69</v>
      </c>
      <c r="J12" s="3" t="s">
        <v>70</v>
      </c>
      <c r="K12" s="3" t="s">
        <v>68</v>
      </c>
      <c r="L12" s="16">
        <v>2006</v>
      </c>
      <c r="M12" s="4">
        <v>1598</v>
      </c>
      <c r="N12" s="4">
        <v>5</v>
      </c>
      <c r="O12" s="4">
        <v>1540</v>
      </c>
      <c r="P12" s="4">
        <v>64</v>
      </c>
      <c r="Q12" s="53">
        <v>1244.9501999999998</v>
      </c>
      <c r="R12" s="33">
        <f t="shared" si="0"/>
        <v>521.15</v>
      </c>
      <c r="S12" s="62">
        <f t="shared" si="1"/>
        <v>2.3888519620070992</v>
      </c>
      <c r="T12" s="63">
        <f t="shared" si="3"/>
        <v>823.41699999999992</v>
      </c>
      <c r="U12" s="64">
        <v>2268</v>
      </c>
      <c r="V12" s="8">
        <f t="shared" si="2"/>
        <v>1023.0498000000002</v>
      </c>
      <c r="W12" t="s">
        <v>238</v>
      </c>
      <c r="X12" t="s">
        <v>239</v>
      </c>
      <c r="Y12" s="49">
        <v>434.29</v>
      </c>
    </row>
    <row r="13" spans="1:25" x14ac:dyDescent="0.2">
      <c r="A13" s="10">
        <v>11</v>
      </c>
      <c r="B13" s="14" t="s">
        <v>14</v>
      </c>
      <c r="C13" s="14" t="s">
        <v>14</v>
      </c>
      <c r="D13" s="14" t="s">
        <v>15</v>
      </c>
      <c r="E13" s="1" t="s">
        <v>62</v>
      </c>
      <c r="F13" s="2" t="s">
        <v>63</v>
      </c>
      <c r="G13" s="18" t="s">
        <v>64</v>
      </c>
      <c r="H13" s="15" t="s">
        <v>65</v>
      </c>
      <c r="I13" s="3" t="s">
        <v>71</v>
      </c>
      <c r="J13" s="3" t="s">
        <v>72</v>
      </c>
      <c r="K13" s="3" t="s">
        <v>68</v>
      </c>
      <c r="L13" s="16">
        <v>2006</v>
      </c>
      <c r="M13" s="4">
        <v>1598</v>
      </c>
      <c r="N13" s="4">
        <v>5</v>
      </c>
      <c r="O13" s="4">
        <v>1540</v>
      </c>
      <c r="P13" s="4">
        <v>64</v>
      </c>
      <c r="Q13" s="53">
        <v>1244.9501999999998</v>
      </c>
      <c r="R13" s="33">
        <f t="shared" si="0"/>
        <v>521.15</v>
      </c>
      <c r="S13" s="62">
        <f t="shared" si="1"/>
        <v>2.3888519620070992</v>
      </c>
      <c r="T13" s="63">
        <f t="shared" si="3"/>
        <v>823.41699999999992</v>
      </c>
      <c r="U13" s="64">
        <v>2268</v>
      </c>
      <c r="V13" s="8">
        <f t="shared" si="2"/>
        <v>1023.0498000000002</v>
      </c>
      <c r="W13" t="s">
        <v>240</v>
      </c>
      <c r="X13" t="s">
        <v>241</v>
      </c>
      <c r="Y13" s="49">
        <v>434.29</v>
      </c>
    </row>
    <row r="14" spans="1:25" x14ac:dyDescent="0.2">
      <c r="A14" s="10">
        <v>12</v>
      </c>
      <c r="B14" s="14" t="s">
        <v>14</v>
      </c>
      <c r="C14" s="14" t="s">
        <v>14</v>
      </c>
      <c r="D14" s="14" t="s">
        <v>15</v>
      </c>
      <c r="E14" s="1" t="s">
        <v>62</v>
      </c>
      <c r="F14" s="2" t="s">
        <v>63</v>
      </c>
      <c r="G14" s="18" t="s">
        <v>64</v>
      </c>
      <c r="H14" s="15" t="s">
        <v>65</v>
      </c>
      <c r="I14" s="3" t="s">
        <v>73</v>
      </c>
      <c r="J14" s="3" t="s">
        <v>74</v>
      </c>
      <c r="K14" s="3" t="s">
        <v>68</v>
      </c>
      <c r="L14" s="16">
        <v>2006</v>
      </c>
      <c r="M14" s="4">
        <v>1598</v>
      </c>
      <c r="N14" s="4">
        <v>5</v>
      </c>
      <c r="O14" s="4">
        <v>1540</v>
      </c>
      <c r="P14" s="4">
        <v>64</v>
      </c>
      <c r="Q14" s="53">
        <v>1244.9501999999998</v>
      </c>
      <c r="R14" s="33">
        <f t="shared" si="0"/>
        <v>521.15</v>
      </c>
      <c r="S14" s="62">
        <f t="shared" si="1"/>
        <v>2.3888519620070992</v>
      </c>
      <c r="T14" s="63">
        <f t="shared" si="3"/>
        <v>823.41699999999992</v>
      </c>
      <c r="U14" s="64">
        <v>2268</v>
      </c>
      <c r="V14" s="8">
        <f t="shared" si="2"/>
        <v>1023.0498000000002</v>
      </c>
      <c r="W14" t="s">
        <v>242</v>
      </c>
      <c r="X14" t="s">
        <v>243</v>
      </c>
      <c r="Y14" s="49">
        <v>434.29</v>
      </c>
    </row>
    <row r="15" spans="1:25" x14ac:dyDescent="0.2">
      <c r="A15" s="10">
        <v>13</v>
      </c>
      <c r="B15" s="14" t="s">
        <v>14</v>
      </c>
      <c r="C15" s="14" t="s">
        <v>14</v>
      </c>
      <c r="D15" s="14" t="s">
        <v>15</v>
      </c>
      <c r="E15" s="1" t="s">
        <v>62</v>
      </c>
      <c r="F15" s="2" t="s">
        <v>63</v>
      </c>
      <c r="G15" s="18" t="s">
        <v>64</v>
      </c>
      <c r="H15" s="15" t="s">
        <v>65</v>
      </c>
      <c r="I15" s="3" t="s">
        <v>75</v>
      </c>
      <c r="J15" s="3" t="s">
        <v>76</v>
      </c>
      <c r="K15" s="3" t="s">
        <v>68</v>
      </c>
      <c r="L15" s="16">
        <v>2006</v>
      </c>
      <c r="M15" s="4">
        <v>1598</v>
      </c>
      <c r="N15" s="4">
        <v>5</v>
      </c>
      <c r="O15" s="4">
        <v>1540</v>
      </c>
      <c r="P15" s="4">
        <v>64</v>
      </c>
      <c r="Q15" s="53">
        <v>1037.4623999999999</v>
      </c>
      <c r="R15" s="33">
        <f t="shared" si="0"/>
        <v>434.29</v>
      </c>
      <c r="S15" s="62">
        <f t="shared" si="1"/>
        <v>2.3888701098344423</v>
      </c>
      <c r="T15" s="63">
        <f t="shared" si="3"/>
        <v>686.17820000000006</v>
      </c>
      <c r="U15" s="64">
        <v>2268</v>
      </c>
      <c r="V15" s="8">
        <f t="shared" si="2"/>
        <v>1230.5376000000001</v>
      </c>
      <c r="W15" t="s">
        <v>244</v>
      </c>
      <c r="X15" t="s">
        <v>245</v>
      </c>
      <c r="Y15" s="49">
        <v>651.42999999999995</v>
      </c>
    </row>
    <row r="16" spans="1:25" x14ac:dyDescent="0.2">
      <c r="A16" s="10">
        <v>14</v>
      </c>
      <c r="B16" s="14" t="s">
        <v>14</v>
      </c>
      <c r="C16" s="14" t="s">
        <v>14</v>
      </c>
      <c r="D16" s="14" t="s">
        <v>15</v>
      </c>
      <c r="E16" s="1" t="s">
        <v>62</v>
      </c>
      <c r="F16" s="2" t="s">
        <v>63</v>
      </c>
      <c r="G16" s="18" t="s">
        <v>64</v>
      </c>
      <c r="H16" s="15" t="s">
        <v>65</v>
      </c>
      <c r="I16" s="3" t="s">
        <v>77</v>
      </c>
      <c r="J16" s="3" t="s">
        <v>78</v>
      </c>
      <c r="K16" s="3" t="s">
        <v>68</v>
      </c>
      <c r="L16" s="16">
        <v>2006</v>
      </c>
      <c r="M16" s="4">
        <v>1598</v>
      </c>
      <c r="N16" s="4">
        <v>5</v>
      </c>
      <c r="O16" s="4">
        <v>1540</v>
      </c>
      <c r="P16" s="4">
        <v>64</v>
      </c>
      <c r="Q16" s="53">
        <v>1037.4623999999999</v>
      </c>
      <c r="R16" s="33">
        <f t="shared" si="0"/>
        <v>434.29</v>
      </c>
      <c r="S16" s="62">
        <f t="shared" si="1"/>
        <v>2.3888701098344423</v>
      </c>
      <c r="T16" s="63">
        <f t="shared" si="3"/>
        <v>686.17820000000006</v>
      </c>
      <c r="U16" s="64">
        <v>2268</v>
      </c>
      <c r="V16" s="8">
        <f t="shared" si="2"/>
        <v>1230.5376000000001</v>
      </c>
      <c r="W16" t="s">
        <v>252</v>
      </c>
      <c r="X16" t="s">
        <v>253</v>
      </c>
      <c r="Y16" s="49">
        <v>651.42999999999995</v>
      </c>
    </row>
    <row r="17" spans="1:25" x14ac:dyDescent="0.2">
      <c r="A17" s="10">
        <v>15</v>
      </c>
      <c r="B17" s="14" t="s">
        <v>13</v>
      </c>
      <c r="C17" s="14" t="s">
        <v>14</v>
      </c>
      <c r="D17" s="14" t="s">
        <v>15</v>
      </c>
      <c r="E17" s="17" t="s">
        <v>1227</v>
      </c>
      <c r="F17" s="2" t="s">
        <v>63</v>
      </c>
      <c r="G17" s="18" t="s">
        <v>64</v>
      </c>
      <c r="H17" s="15" t="s">
        <v>65</v>
      </c>
      <c r="I17" s="14" t="s">
        <v>79</v>
      </c>
      <c r="J17" s="14" t="s">
        <v>80</v>
      </c>
      <c r="K17" s="14" t="s">
        <v>68</v>
      </c>
      <c r="L17" s="16">
        <v>2006</v>
      </c>
      <c r="M17" s="15">
        <v>1598</v>
      </c>
      <c r="N17" s="15">
        <v>5</v>
      </c>
      <c r="O17" s="15">
        <v>1540</v>
      </c>
      <c r="P17" s="15">
        <v>64</v>
      </c>
      <c r="Q17" s="53">
        <v>1037.4623999999999</v>
      </c>
      <c r="R17" s="33">
        <f t="shared" si="0"/>
        <v>434.29</v>
      </c>
      <c r="S17" s="62">
        <f t="shared" si="1"/>
        <v>2.3888701098344423</v>
      </c>
      <c r="T17" s="63">
        <f t="shared" si="3"/>
        <v>686.17820000000006</v>
      </c>
      <c r="U17" s="64">
        <v>2268</v>
      </c>
      <c r="V17" s="8">
        <f t="shared" si="2"/>
        <v>1230.5376000000001</v>
      </c>
      <c r="W17" t="s">
        <v>327</v>
      </c>
      <c r="X17" t="s">
        <v>328</v>
      </c>
      <c r="Y17" s="49">
        <v>608</v>
      </c>
    </row>
    <row r="18" spans="1:25" x14ac:dyDescent="0.2">
      <c r="A18" s="10">
        <v>16</v>
      </c>
      <c r="B18" s="14" t="s">
        <v>14</v>
      </c>
      <c r="C18" s="14" t="s">
        <v>14</v>
      </c>
      <c r="D18" s="14" t="s">
        <v>15</v>
      </c>
      <c r="E18" s="17" t="s">
        <v>1227</v>
      </c>
      <c r="F18" s="2" t="s">
        <v>63</v>
      </c>
      <c r="G18" s="18" t="s">
        <v>64</v>
      </c>
      <c r="H18" s="15" t="s">
        <v>65</v>
      </c>
      <c r="I18" s="14" t="s">
        <v>81</v>
      </c>
      <c r="J18" s="14" t="s">
        <v>82</v>
      </c>
      <c r="K18" s="14" t="s">
        <v>68</v>
      </c>
      <c r="L18" s="16">
        <v>2006</v>
      </c>
      <c r="M18" s="15">
        <v>1598</v>
      </c>
      <c r="N18" s="15">
        <v>5</v>
      </c>
      <c r="O18" s="15">
        <v>1540</v>
      </c>
      <c r="P18" s="15">
        <v>64</v>
      </c>
      <c r="Q18" s="53">
        <v>1037.4623999999999</v>
      </c>
      <c r="R18" s="33">
        <f t="shared" si="0"/>
        <v>434.29</v>
      </c>
      <c r="S18" s="62">
        <f t="shared" si="1"/>
        <v>2.3888701098344423</v>
      </c>
      <c r="T18" s="63">
        <f t="shared" si="3"/>
        <v>686.17820000000006</v>
      </c>
      <c r="U18" s="64">
        <v>2268</v>
      </c>
      <c r="V18" s="8">
        <f t="shared" si="2"/>
        <v>1230.5376000000001</v>
      </c>
      <c r="W18" t="s">
        <v>359</v>
      </c>
      <c r="X18" t="s">
        <v>360</v>
      </c>
      <c r="Y18" s="49">
        <v>434.29</v>
      </c>
    </row>
    <row r="19" spans="1:25" x14ac:dyDescent="0.2">
      <c r="A19" s="10">
        <v>17</v>
      </c>
      <c r="B19" s="14" t="s">
        <v>14</v>
      </c>
      <c r="C19" s="14" t="s">
        <v>14</v>
      </c>
      <c r="D19" s="14" t="s">
        <v>15</v>
      </c>
      <c r="E19" s="21" t="s">
        <v>62</v>
      </c>
      <c r="F19" s="2" t="s">
        <v>63</v>
      </c>
      <c r="G19" s="18" t="s">
        <v>64</v>
      </c>
      <c r="H19" s="15" t="s">
        <v>65</v>
      </c>
      <c r="I19" s="14" t="s">
        <v>83</v>
      </c>
      <c r="J19" s="14" t="s">
        <v>84</v>
      </c>
      <c r="K19" s="14" t="s">
        <v>68</v>
      </c>
      <c r="L19" s="16">
        <v>2006</v>
      </c>
      <c r="M19" s="15">
        <v>1589</v>
      </c>
      <c r="N19" s="15">
        <v>5</v>
      </c>
      <c r="O19" s="15">
        <v>1540</v>
      </c>
      <c r="P19" s="15">
        <v>64</v>
      </c>
      <c r="Q19" s="53">
        <v>1037.4623999999999</v>
      </c>
      <c r="R19" s="33">
        <f t="shared" si="0"/>
        <v>434.29</v>
      </c>
      <c r="S19" s="62">
        <f t="shared" si="1"/>
        <v>2.3888701098344423</v>
      </c>
      <c r="T19" s="63">
        <f t="shared" si="3"/>
        <v>686.17820000000006</v>
      </c>
      <c r="U19" s="64">
        <v>2268</v>
      </c>
      <c r="V19" s="8">
        <f t="shared" si="2"/>
        <v>1230.5376000000001</v>
      </c>
      <c r="W19" t="s">
        <v>1160</v>
      </c>
      <c r="X19" t="s">
        <v>1161</v>
      </c>
      <c r="Y19" s="49">
        <v>434.29</v>
      </c>
    </row>
    <row r="20" spans="1:25" x14ac:dyDescent="0.2">
      <c r="A20" s="10">
        <v>18</v>
      </c>
      <c r="B20" s="14" t="s">
        <v>14</v>
      </c>
      <c r="C20" s="14" t="s">
        <v>14</v>
      </c>
      <c r="D20" s="14" t="s">
        <v>15</v>
      </c>
      <c r="E20" s="21" t="s">
        <v>62</v>
      </c>
      <c r="F20" s="2" t="s">
        <v>63</v>
      </c>
      <c r="G20" s="18" t="s">
        <v>64</v>
      </c>
      <c r="H20" s="15" t="s">
        <v>65</v>
      </c>
      <c r="I20" s="14" t="s">
        <v>85</v>
      </c>
      <c r="J20" s="14" t="s">
        <v>86</v>
      </c>
      <c r="K20" s="14" t="s">
        <v>68</v>
      </c>
      <c r="L20" s="16">
        <v>2006</v>
      </c>
      <c r="M20" s="15">
        <v>1589</v>
      </c>
      <c r="N20" s="15">
        <v>5</v>
      </c>
      <c r="O20" s="15">
        <v>1540</v>
      </c>
      <c r="P20" s="15">
        <v>64</v>
      </c>
      <c r="Q20" s="53">
        <v>1037.4623999999999</v>
      </c>
      <c r="R20" s="33">
        <f t="shared" si="0"/>
        <v>434.29</v>
      </c>
      <c r="S20" s="62">
        <f t="shared" si="1"/>
        <v>2.3888701098344423</v>
      </c>
      <c r="T20" s="63">
        <f t="shared" si="3"/>
        <v>686.17820000000006</v>
      </c>
      <c r="U20" s="64">
        <v>2268</v>
      </c>
      <c r="V20" s="8">
        <f t="shared" si="2"/>
        <v>1230.5376000000001</v>
      </c>
      <c r="W20" t="s">
        <v>361</v>
      </c>
      <c r="X20" t="s">
        <v>362</v>
      </c>
      <c r="Y20" s="49">
        <v>434.29</v>
      </c>
    </row>
    <row r="21" spans="1:25" x14ac:dyDescent="0.2">
      <c r="A21" s="10">
        <v>19</v>
      </c>
      <c r="B21" s="14" t="s">
        <v>14</v>
      </c>
      <c r="C21" s="14" t="s">
        <v>14</v>
      </c>
      <c r="D21" s="14" t="s">
        <v>15</v>
      </c>
      <c r="E21" s="21" t="s">
        <v>62</v>
      </c>
      <c r="F21" s="2" t="s">
        <v>63</v>
      </c>
      <c r="G21" s="18" t="s">
        <v>64</v>
      </c>
      <c r="H21" s="15" t="s">
        <v>65</v>
      </c>
      <c r="I21" s="14" t="s">
        <v>87</v>
      </c>
      <c r="J21" s="14" t="s">
        <v>88</v>
      </c>
      <c r="K21" s="14" t="s">
        <v>68</v>
      </c>
      <c r="L21" s="16">
        <v>2006</v>
      </c>
      <c r="M21" s="15">
        <v>1598</v>
      </c>
      <c r="N21" s="15">
        <v>5</v>
      </c>
      <c r="O21" s="15">
        <v>1540</v>
      </c>
      <c r="P21" s="15">
        <v>64</v>
      </c>
      <c r="Q21" s="53">
        <v>1037.4623999999999</v>
      </c>
      <c r="R21" s="33">
        <f t="shared" si="0"/>
        <v>434.29</v>
      </c>
      <c r="S21" s="62">
        <f t="shared" si="1"/>
        <v>2.3888701098344423</v>
      </c>
      <c r="T21" s="63">
        <f t="shared" si="3"/>
        <v>686.17820000000006</v>
      </c>
      <c r="U21" s="64">
        <v>2268</v>
      </c>
      <c r="V21" s="8">
        <f t="shared" si="2"/>
        <v>1230.5376000000001</v>
      </c>
      <c r="W21" t="s">
        <v>363</v>
      </c>
      <c r="X21" t="s">
        <v>364</v>
      </c>
      <c r="Y21" s="49">
        <v>434.29</v>
      </c>
    </row>
    <row r="22" spans="1:25" x14ac:dyDescent="0.2">
      <c r="A22" s="10">
        <v>20</v>
      </c>
      <c r="B22" s="14" t="s">
        <v>14</v>
      </c>
      <c r="C22" s="14" t="s">
        <v>14</v>
      </c>
      <c r="D22" s="14" t="s">
        <v>15</v>
      </c>
      <c r="E22" s="21" t="s">
        <v>62</v>
      </c>
      <c r="F22" s="2" t="s">
        <v>63</v>
      </c>
      <c r="G22" s="18" t="s">
        <v>64</v>
      </c>
      <c r="H22" s="15" t="s">
        <v>65</v>
      </c>
      <c r="I22" s="14" t="s">
        <v>89</v>
      </c>
      <c r="J22" s="14" t="s">
        <v>90</v>
      </c>
      <c r="K22" s="14" t="s">
        <v>68</v>
      </c>
      <c r="L22" s="16">
        <v>2006</v>
      </c>
      <c r="M22" s="15">
        <v>1598</v>
      </c>
      <c r="N22" s="15">
        <v>5</v>
      </c>
      <c r="O22" s="15">
        <v>1540</v>
      </c>
      <c r="P22" s="15">
        <v>64</v>
      </c>
      <c r="Q22" s="53">
        <v>1037.4623999999999</v>
      </c>
      <c r="R22" s="33">
        <f t="shared" si="0"/>
        <v>434.29</v>
      </c>
      <c r="S22" s="62">
        <f t="shared" si="1"/>
        <v>2.3888701098344423</v>
      </c>
      <c r="T22" s="63">
        <f t="shared" si="3"/>
        <v>686.17820000000006</v>
      </c>
      <c r="U22" s="64">
        <v>2268</v>
      </c>
      <c r="V22" s="8">
        <f t="shared" si="2"/>
        <v>1230.5376000000001</v>
      </c>
      <c r="W22" t="s">
        <v>365</v>
      </c>
      <c r="X22" t="s">
        <v>366</v>
      </c>
      <c r="Y22" s="49">
        <v>434.29</v>
      </c>
    </row>
    <row r="23" spans="1:25" x14ac:dyDescent="0.2">
      <c r="A23" s="10">
        <v>21</v>
      </c>
      <c r="B23" s="14" t="s">
        <v>91</v>
      </c>
      <c r="C23" s="14" t="s">
        <v>14</v>
      </c>
      <c r="D23" s="14" t="s">
        <v>15</v>
      </c>
      <c r="E23" s="22" t="s">
        <v>92</v>
      </c>
      <c r="F23" s="2" t="s">
        <v>63</v>
      </c>
      <c r="G23" s="18" t="s">
        <v>64</v>
      </c>
      <c r="H23" s="15" t="s">
        <v>65</v>
      </c>
      <c r="I23" s="15" t="s">
        <v>93</v>
      </c>
      <c r="J23" s="15" t="s">
        <v>94</v>
      </c>
      <c r="K23" s="3" t="s">
        <v>68</v>
      </c>
      <c r="L23" s="16">
        <v>2006</v>
      </c>
      <c r="M23" s="15">
        <v>1598</v>
      </c>
      <c r="N23" s="15">
        <v>5</v>
      </c>
      <c r="O23" s="15">
        <v>1540</v>
      </c>
      <c r="P23" s="15">
        <v>64</v>
      </c>
      <c r="Q23" s="53">
        <v>1037.4623999999999</v>
      </c>
      <c r="R23" s="33">
        <f t="shared" si="0"/>
        <v>434.29</v>
      </c>
      <c r="S23" s="62">
        <f t="shared" si="1"/>
        <v>2.3888701098344423</v>
      </c>
      <c r="T23" s="63">
        <f t="shared" si="3"/>
        <v>686.17820000000006</v>
      </c>
      <c r="U23" s="64">
        <v>2268</v>
      </c>
      <c r="V23" s="8">
        <f t="shared" si="2"/>
        <v>1230.5376000000001</v>
      </c>
      <c r="W23" t="s">
        <v>368</v>
      </c>
      <c r="X23" t="s">
        <v>369</v>
      </c>
      <c r="Y23" s="49">
        <v>462.25</v>
      </c>
    </row>
    <row r="24" spans="1:25" x14ac:dyDescent="0.2">
      <c r="A24" s="10">
        <v>22</v>
      </c>
      <c r="B24" s="14" t="s">
        <v>14</v>
      </c>
      <c r="C24" s="14" t="s">
        <v>14</v>
      </c>
      <c r="D24" s="14" t="s">
        <v>15</v>
      </c>
      <c r="E24" s="21" t="s">
        <v>62</v>
      </c>
      <c r="F24" s="2" t="s">
        <v>63</v>
      </c>
      <c r="G24" s="18" t="s">
        <v>64</v>
      </c>
      <c r="H24" s="15" t="s">
        <v>65</v>
      </c>
      <c r="I24" s="15" t="s">
        <v>95</v>
      </c>
      <c r="J24" s="19" t="s">
        <v>96</v>
      </c>
      <c r="K24" s="19" t="s">
        <v>68</v>
      </c>
      <c r="L24" s="16">
        <v>2008</v>
      </c>
      <c r="M24" s="23">
        <v>1598</v>
      </c>
      <c r="N24" s="23">
        <v>5</v>
      </c>
      <c r="O24" s="23">
        <v>1540</v>
      </c>
      <c r="P24" s="15">
        <v>64</v>
      </c>
      <c r="Q24" s="53">
        <v>1244.9501999999998</v>
      </c>
      <c r="R24" s="33">
        <f t="shared" si="0"/>
        <v>521.15</v>
      </c>
      <c r="S24" s="62">
        <f t="shared" si="1"/>
        <v>2.3888519620070992</v>
      </c>
      <c r="T24" s="63">
        <f t="shared" si="3"/>
        <v>823.41699999999992</v>
      </c>
      <c r="U24" s="64">
        <v>2268</v>
      </c>
      <c r="V24" s="8">
        <f t="shared" si="2"/>
        <v>1023.0498000000002</v>
      </c>
      <c r="W24" t="s">
        <v>370</v>
      </c>
      <c r="X24" t="s">
        <v>371</v>
      </c>
      <c r="Y24" s="49">
        <v>462.25</v>
      </c>
    </row>
    <row r="25" spans="1:25" x14ac:dyDescent="0.2">
      <c r="A25" s="10">
        <v>23</v>
      </c>
      <c r="B25" s="14" t="s">
        <v>14</v>
      </c>
      <c r="C25" s="14" t="s">
        <v>14</v>
      </c>
      <c r="D25" s="14" t="s">
        <v>15</v>
      </c>
      <c r="E25" s="17" t="s">
        <v>97</v>
      </c>
      <c r="F25" s="2" t="s">
        <v>63</v>
      </c>
      <c r="G25" s="18" t="s">
        <v>64</v>
      </c>
      <c r="H25" s="15" t="s">
        <v>65</v>
      </c>
      <c r="I25" s="14" t="s">
        <v>98</v>
      </c>
      <c r="J25" s="14" t="s">
        <v>99</v>
      </c>
      <c r="K25" s="14" t="s">
        <v>100</v>
      </c>
      <c r="L25" s="16">
        <v>2007</v>
      </c>
      <c r="M25" s="15">
        <v>1598</v>
      </c>
      <c r="N25" s="15">
        <v>5</v>
      </c>
      <c r="O25" s="15">
        <v>1600</v>
      </c>
      <c r="P25" s="15">
        <v>77</v>
      </c>
      <c r="Q25" s="53">
        <v>1037.4623999999999</v>
      </c>
      <c r="R25" s="33">
        <f t="shared" si="0"/>
        <v>434.29</v>
      </c>
      <c r="S25" s="62">
        <f t="shared" si="1"/>
        <v>2.3888701098344423</v>
      </c>
      <c r="T25" s="63">
        <f t="shared" si="3"/>
        <v>686.17820000000006</v>
      </c>
      <c r="U25" s="64">
        <v>2005</v>
      </c>
      <c r="V25" s="8">
        <f t="shared" si="2"/>
        <v>967.53760000000011</v>
      </c>
      <c r="W25" t="s">
        <v>372</v>
      </c>
      <c r="X25" t="s">
        <v>373</v>
      </c>
      <c r="Y25" s="49">
        <v>462.25</v>
      </c>
    </row>
    <row r="26" spans="1:25" x14ac:dyDescent="0.2">
      <c r="A26" s="10">
        <v>24</v>
      </c>
      <c r="B26" s="14" t="s">
        <v>38</v>
      </c>
      <c r="C26" s="14" t="s">
        <v>38</v>
      </c>
      <c r="D26" s="14" t="s">
        <v>15</v>
      </c>
      <c r="E26" s="21" t="s">
        <v>62</v>
      </c>
      <c r="F26" s="2" t="s">
        <v>63</v>
      </c>
      <c r="G26" s="18" t="s">
        <v>64</v>
      </c>
      <c r="H26" s="15" t="s">
        <v>65</v>
      </c>
      <c r="I26" s="15" t="s">
        <v>101</v>
      </c>
      <c r="J26" s="15" t="s">
        <v>102</v>
      </c>
      <c r="K26" s="15" t="s">
        <v>103</v>
      </c>
      <c r="L26" s="16">
        <v>2011</v>
      </c>
      <c r="M26" s="15">
        <v>1598</v>
      </c>
      <c r="N26" s="15">
        <v>5</v>
      </c>
      <c r="O26" s="15">
        <v>1540</v>
      </c>
      <c r="P26" s="15">
        <v>62</v>
      </c>
      <c r="Q26" s="53">
        <v>1037.4623999999999</v>
      </c>
      <c r="R26" s="33">
        <f t="shared" si="0"/>
        <v>434.29</v>
      </c>
      <c r="S26" s="62">
        <f t="shared" si="1"/>
        <v>2.3888701098344423</v>
      </c>
      <c r="T26" s="63">
        <f t="shared" si="3"/>
        <v>686.17820000000006</v>
      </c>
      <c r="U26" s="64">
        <v>2268</v>
      </c>
      <c r="V26" s="8">
        <f t="shared" si="2"/>
        <v>1230.5376000000001</v>
      </c>
      <c r="W26" t="s">
        <v>374</v>
      </c>
      <c r="X26" t="s">
        <v>375</v>
      </c>
      <c r="Y26" s="49">
        <v>462.25</v>
      </c>
    </row>
    <row r="27" spans="1:25" x14ac:dyDescent="0.2">
      <c r="A27" s="10">
        <v>25</v>
      </c>
      <c r="B27" s="14" t="s">
        <v>27</v>
      </c>
      <c r="C27" s="14" t="s">
        <v>14</v>
      </c>
      <c r="D27" s="14" t="s">
        <v>15</v>
      </c>
      <c r="E27" s="21" t="s">
        <v>1223</v>
      </c>
      <c r="F27" s="21" t="s">
        <v>104</v>
      </c>
      <c r="G27" s="21" t="s">
        <v>105</v>
      </c>
      <c r="H27" s="15" t="s">
        <v>51</v>
      </c>
      <c r="I27" s="15" t="s">
        <v>106</v>
      </c>
      <c r="J27" s="15" t="s">
        <v>107</v>
      </c>
      <c r="K27" s="15" t="s">
        <v>51</v>
      </c>
      <c r="L27" s="16">
        <v>2011</v>
      </c>
      <c r="M27" s="15" t="s">
        <v>51</v>
      </c>
      <c r="N27" s="15" t="s">
        <v>51</v>
      </c>
      <c r="O27" s="15">
        <v>2700</v>
      </c>
      <c r="P27" s="15" t="s">
        <v>51</v>
      </c>
      <c r="Q27" s="53">
        <v>122.24159999999999</v>
      </c>
      <c r="R27" s="33">
        <f t="shared" si="0"/>
        <v>47.76</v>
      </c>
      <c r="S27" s="62">
        <f t="shared" si="1"/>
        <v>2.5594974874371856</v>
      </c>
      <c r="T27" s="63">
        <f t="shared" si="3"/>
        <v>75.460799999999992</v>
      </c>
      <c r="U27" s="64">
        <v>117</v>
      </c>
      <c r="V27" s="8">
        <f t="shared" si="2"/>
        <v>-5.2415999999999912</v>
      </c>
      <c r="W27" t="s">
        <v>376</v>
      </c>
      <c r="X27" t="s">
        <v>377</v>
      </c>
      <c r="Y27" s="49">
        <v>462.25</v>
      </c>
    </row>
    <row r="28" spans="1:25" x14ac:dyDescent="0.2">
      <c r="A28" s="10">
        <v>26</v>
      </c>
      <c r="B28" s="14" t="s">
        <v>27</v>
      </c>
      <c r="C28" s="14" t="s">
        <v>14</v>
      </c>
      <c r="D28" s="14" t="s">
        <v>15</v>
      </c>
      <c r="E28" s="21" t="s">
        <v>1223</v>
      </c>
      <c r="F28" s="21" t="s">
        <v>108</v>
      </c>
      <c r="G28" s="21" t="s">
        <v>109</v>
      </c>
      <c r="H28" s="15" t="s">
        <v>51</v>
      </c>
      <c r="I28" s="15" t="s">
        <v>110</v>
      </c>
      <c r="J28" s="15" t="s">
        <v>111</v>
      </c>
      <c r="K28" s="15" t="s">
        <v>51</v>
      </c>
      <c r="L28" s="16">
        <v>2011</v>
      </c>
      <c r="M28" s="15" t="s">
        <v>51</v>
      </c>
      <c r="N28" s="15" t="s">
        <v>51</v>
      </c>
      <c r="O28" s="15">
        <v>3500</v>
      </c>
      <c r="P28" s="15" t="s">
        <v>51</v>
      </c>
      <c r="Q28" s="53">
        <v>142.62299999999999</v>
      </c>
      <c r="R28" s="33">
        <f t="shared" si="0"/>
        <v>55.73</v>
      </c>
      <c r="S28" s="62">
        <f t="shared" si="1"/>
        <v>2.5591781805131886</v>
      </c>
      <c r="T28" s="63">
        <f t="shared" si="3"/>
        <v>88.053399999999996</v>
      </c>
      <c r="U28" s="64">
        <v>117</v>
      </c>
      <c r="V28" s="8">
        <f t="shared" si="2"/>
        <v>-25.62299999999999</v>
      </c>
      <c r="W28" t="s">
        <v>398</v>
      </c>
      <c r="X28" t="s">
        <v>399</v>
      </c>
      <c r="Y28" s="49">
        <v>434.29</v>
      </c>
    </row>
    <row r="29" spans="1:25" x14ac:dyDescent="0.2">
      <c r="A29" s="10">
        <v>27</v>
      </c>
      <c r="B29" s="14" t="s">
        <v>38</v>
      </c>
      <c r="C29" s="14" t="s">
        <v>38</v>
      </c>
      <c r="D29" s="14" t="s">
        <v>15</v>
      </c>
      <c r="E29" s="21" t="s">
        <v>62</v>
      </c>
      <c r="F29" s="20" t="s">
        <v>112</v>
      </c>
      <c r="G29" s="21" t="s">
        <v>113</v>
      </c>
      <c r="H29" s="15" t="s">
        <v>18</v>
      </c>
      <c r="I29" s="15" t="s">
        <v>114</v>
      </c>
      <c r="J29" s="15" t="s">
        <v>115</v>
      </c>
      <c r="K29" s="15" t="s">
        <v>116</v>
      </c>
      <c r="L29" s="16">
        <v>2009</v>
      </c>
      <c r="M29" s="15">
        <v>2461</v>
      </c>
      <c r="N29" s="15">
        <v>4</v>
      </c>
      <c r="O29" s="15">
        <v>3200</v>
      </c>
      <c r="P29" s="15">
        <v>128</v>
      </c>
      <c r="Q29" s="53">
        <v>2244.8204999999998</v>
      </c>
      <c r="R29" s="33">
        <f t="shared" si="0"/>
        <v>673.17</v>
      </c>
      <c r="S29" s="62">
        <f t="shared" si="1"/>
        <v>3.3347007442399392</v>
      </c>
      <c r="T29" s="63">
        <f t="shared" si="3"/>
        <v>1063.6086</v>
      </c>
      <c r="U29" s="64">
        <v>2023</v>
      </c>
      <c r="V29" s="8">
        <f t="shared" si="2"/>
        <v>-221.82049999999981</v>
      </c>
      <c r="W29" t="s">
        <v>400</v>
      </c>
      <c r="X29" t="s">
        <v>401</v>
      </c>
      <c r="Y29" s="49">
        <v>434.29</v>
      </c>
    </row>
    <row r="30" spans="1:25" x14ac:dyDescent="0.2">
      <c r="A30" s="10">
        <v>28</v>
      </c>
      <c r="B30" s="14" t="s">
        <v>14</v>
      </c>
      <c r="C30" s="14" t="s">
        <v>14</v>
      </c>
      <c r="D30" s="14" t="s">
        <v>15</v>
      </c>
      <c r="E30" s="17" t="s">
        <v>117</v>
      </c>
      <c r="F30" s="2" t="s">
        <v>63</v>
      </c>
      <c r="G30" s="18" t="s">
        <v>64</v>
      </c>
      <c r="H30" s="15" t="s">
        <v>65</v>
      </c>
      <c r="I30" s="14" t="s">
        <v>118</v>
      </c>
      <c r="J30" s="14" t="s">
        <v>119</v>
      </c>
      <c r="K30" s="15" t="s">
        <v>103</v>
      </c>
      <c r="L30" s="16">
        <v>2012</v>
      </c>
      <c r="M30" s="15">
        <v>1598</v>
      </c>
      <c r="N30" s="15">
        <v>5</v>
      </c>
      <c r="O30" s="15">
        <v>1540</v>
      </c>
      <c r="P30" s="15">
        <v>62</v>
      </c>
      <c r="Q30" s="53">
        <v>1452.4497000000001</v>
      </c>
      <c r="R30" s="33">
        <f t="shared" si="0"/>
        <v>608</v>
      </c>
      <c r="S30" s="62">
        <f t="shared" si="1"/>
        <v>2.3888975328947368</v>
      </c>
      <c r="T30" s="63">
        <f t="shared" si="3"/>
        <v>960.64</v>
      </c>
      <c r="U30" s="64">
        <v>2268</v>
      </c>
      <c r="V30" s="8">
        <f t="shared" si="2"/>
        <v>815.55029999999988</v>
      </c>
      <c r="W30" t="s">
        <v>403</v>
      </c>
      <c r="X30" t="s">
        <v>404</v>
      </c>
      <c r="Y30" s="49">
        <v>480.84</v>
      </c>
    </row>
    <row r="31" spans="1:25" x14ac:dyDescent="0.2">
      <c r="A31" s="10">
        <v>29</v>
      </c>
      <c r="B31" s="14" t="s">
        <v>27</v>
      </c>
      <c r="C31" s="14" t="s">
        <v>14</v>
      </c>
      <c r="D31" s="14" t="s">
        <v>15</v>
      </c>
      <c r="E31" s="17" t="s">
        <v>117</v>
      </c>
      <c r="F31" s="2" t="s">
        <v>63</v>
      </c>
      <c r="G31" s="18" t="s">
        <v>64</v>
      </c>
      <c r="H31" s="15" t="s">
        <v>65</v>
      </c>
      <c r="I31" s="15" t="s">
        <v>120</v>
      </c>
      <c r="J31" s="19" t="s">
        <v>121</v>
      </c>
      <c r="K31" s="19" t="s">
        <v>103</v>
      </c>
      <c r="L31" s="24">
        <v>2012</v>
      </c>
      <c r="M31" s="23">
        <v>1598</v>
      </c>
      <c r="N31" s="23">
        <v>5</v>
      </c>
      <c r="O31" s="15">
        <v>1540</v>
      </c>
      <c r="P31" s="23">
        <v>62</v>
      </c>
      <c r="Q31" s="53">
        <v>1244.9501999999998</v>
      </c>
      <c r="R31" s="33">
        <f t="shared" si="0"/>
        <v>521.15</v>
      </c>
      <c r="S31" s="62">
        <f t="shared" si="1"/>
        <v>2.3888519620070992</v>
      </c>
      <c r="T31" s="63">
        <f t="shared" si="3"/>
        <v>823.41699999999992</v>
      </c>
      <c r="U31" s="64">
        <v>2268</v>
      </c>
      <c r="V31" s="8">
        <f t="shared" si="2"/>
        <v>1023.0498000000002</v>
      </c>
      <c r="W31" t="s">
        <v>409</v>
      </c>
      <c r="X31" t="s">
        <v>410</v>
      </c>
      <c r="Y31" s="49">
        <v>434.29</v>
      </c>
    </row>
    <row r="32" spans="1:25" x14ac:dyDescent="0.2">
      <c r="A32" s="10">
        <v>30</v>
      </c>
      <c r="B32" s="14" t="s">
        <v>122</v>
      </c>
      <c r="C32" s="14" t="s">
        <v>123</v>
      </c>
      <c r="D32" s="14" t="s">
        <v>15</v>
      </c>
      <c r="E32" s="17" t="s">
        <v>117</v>
      </c>
      <c r="F32" s="2" t="s">
        <v>63</v>
      </c>
      <c r="G32" s="18" t="s">
        <v>64</v>
      </c>
      <c r="H32" s="15" t="s">
        <v>65</v>
      </c>
      <c r="I32" s="15" t="s">
        <v>124</v>
      </c>
      <c r="J32" s="19" t="s">
        <v>125</v>
      </c>
      <c r="K32" s="19" t="s">
        <v>126</v>
      </c>
      <c r="L32" s="24">
        <v>2012</v>
      </c>
      <c r="M32" s="23">
        <v>1598</v>
      </c>
      <c r="N32" s="23">
        <v>5</v>
      </c>
      <c r="O32" s="15">
        <v>1540</v>
      </c>
      <c r="P32" s="23">
        <v>62</v>
      </c>
      <c r="Q32" s="53">
        <v>1452.4497000000001</v>
      </c>
      <c r="R32" s="33">
        <f t="shared" si="0"/>
        <v>608</v>
      </c>
      <c r="S32" s="62">
        <f t="shared" si="1"/>
        <v>2.3888975328947368</v>
      </c>
      <c r="T32" s="63">
        <f t="shared" si="3"/>
        <v>960.64</v>
      </c>
      <c r="U32" s="64">
        <v>2268</v>
      </c>
      <c r="V32" s="8">
        <f t="shared" si="2"/>
        <v>815.55029999999988</v>
      </c>
      <c r="W32" t="s">
        <v>411</v>
      </c>
      <c r="X32" t="s">
        <v>412</v>
      </c>
      <c r="Y32" s="49">
        <v>651.42999999999995</v>
      </c>
    </row>
    <row r="33" spans="1:25" x14ac:dyDescent="0.2">
      <c r="A33" s="10">
        <v>31</v>
      </c>
      <c r="B33" s="14" t="s">
        <v>27</v>
      </c>
      <c r="C33" s="14" t="s">
        <v>14</v>
      </c>
      <c r="D33" s="14" t="s">
        <v>15</v>
      </c>
      <c r="E33" s="17" t="s">
        <v>117</v>
      </c>
      <c r="F33" s="2" t="s">
        <v>63</v>
      </c>
      <c r="G33" s="18" t="s">
        <v>64</v>
      </c>
      <c r="H33" s="15" t="s">
        <v>65</v>
      </c>
      <c r="I33" s="15" t="s">
        <v>127</v>
      </c>
      <c r="J33" s="19" t="s">
        <v>128</v>
      </c>
      <c r="K33" s="3" t="s">
        <v>103</v>
      </c>
      <c r="L33" s="24">
        <v>2012</v>
      </c>
      <c r="M33" s="23">
        <v>1598</v>
      </c>
      <c r="N33" s="23">
        <v>5</v>
      </c>
      <c r="O33" s="15">
        <v>1540</v>
      </c>
      <c r="P33" s="23">
        <v>62</v>
      </c>
      <c r="Q33" s="53">
        <v>1244.9501999999998</v>
      </c>
      <c r="R33" s="33">
        <f t="shared" si="0"/>
        <v>521.15</v>
      </c>
      <c r="S33" s="62">
        <f t="shared" si="1"/>
        <v>2.3888519620070992</v>
      </c>
      <c r="T33" s="63">
        <f t="shared" si="3"/>
        <v>823.41699999999992</v>
      </c>
      <c r="U33" s="64">
        <v>2268</v>
      </c>
      <c r="V33" s="8">
        <f t="shared" si="2"/>
        <v>1023.0498000000002</v>
      </c>
      <c r="W33" t="s">
        <v>413</v>
      </c>
      <c r="X33" t="s">
        <v>414</v>
      </c>
      <c r="Y33" s="49">
        <v>434.29</v>
      </c>
    </row>
    <row r="34" spans="1:25" x14ac:dyDescent="0.2">
      <c r="A34" s="10">
        <v>32</v>
      </c>
      <c r="B34" s="14" t="s">
        <v>14</v>
      </c>
      <c r="C34" s="14" t="s">
        <v>14</v>
      </c>
      <c r="D34" s="14" t="s">
        <v>15</v>
      </c>
      <c r="E34" s="17" t="s">
        <v>117</v>
      </c>
      <c r="F34" s="2" t="s">
        <v>63</v>
      </c>
      <c r="G34" s="18" t="s">
        <v>64</v>
      </c>
      <c r="H34" s="15" t="s">
        <v>65</v>
      </c>
      <c r="I34" s="14" t="s">
        <v>129</v>
      </c>
      <c r="J34" s="14" t="s">
        <v>130</v>
      </c>
      <c r="K34" s="19" t="s">
        <v>103</v>
      </c>
      <c r="L34" s="16">
        <v>2012</v>
      </c>
      <c r="M34" s="15">
        <v>1598</v>
      </c>
      <c r="N34" s="15">
        <v>5</v>
      </c>
      <c r="O34" s="15">
        <v>1540</v>
      </c>
      <c r="P34" s="15">
        <v>62</v>
      </c>
      <c r="Q34" s="53">
        <v>1037.4623999999999</v>
      </c>
      <c r="R34" s="33">
        <f t="shared" si="0"/>
        <v>434.29</v>
      </c>
      <c r="S34" s="62">
        <f t="shared" si="1"/>
        <v>2.3888701098344423</v>
      </c>
      <c r="T34" s="63">
        <f t="shared" si="3"/>
        <v>686.17820000000006</v>
      </c>
      <c r="U34" s="64">
        <v>2268</v>
      </c>
      <c r="V34" s="8">
        <f t="shared" si="2"/>
        <v>1230.5376000000001</v>
      </c>
      <c r="W34" t="s">
        <v>415</v>
      </c>
      <c r="X34" t="s">
        <v>416</v>
      </c>
      <c r="Y34" s="49">
        <v>434.29</v>
      </c>
    </row>
    <row r="35" spans="1:25" x14ac:dyDescent="0.2">
      <c r="A35" s="10">
        <v>33</v>
      </c>
      <c r="B35" s="14" t="s">
        <v>14</v>
      </c>
      <c r="C35" s="14" t="s">
        <v>38</v>
      </c>
      <c r="D35" s="14" t="s">
        <v>15</v>
      </c>
      <c r="E35" s="17" t="s">
        <v>117</v>
      </c>
      <c r="F35" s="20" t="s">
        <v>44</v>
      </c>
      <c r="G35" s="21" t="s">
        <v>131</v>
      </c>
      <c r="H35" s="15" t="s">
        <v>18</v>
      </c>
      <c r="I35" s="15" t="s">
        <v>132</v>
      </c>
      <c r="J35" s="19" t="s">
        <v>133</v>
      </c>
      <c r="K35" s="19" t="s">
        <v>134</v>
      </c>
      <c r="L35" s="24">
        <v>2014</v>
      </c>
      <c r="M35" s="23">
        <v>1968</v>
      </c>
      <c r="N35" s="23">
        <v>9</v>
      </c>
      <c r="O35" s="15">
        <v>3000</v>
      </c>
      <c r="P35" s="23">
        <v>103</v>
      </c>
      <c r="Q35" s="53">
        <v>1193.2362000000001</v>
      </c>
      <c r="R35" s="33">
        <f t="shared" si="0"/>
        <v>517.77</v>
      </c>
      <c r="S35" s="62">
        <f t="shared" ref="S35:S66" si="4">Q35/R35</f>
        <v>2.3045680514514166</v>
      </c>
      <c r="T35" s="63">
        <f t="shared" si="3"/>
        <v>818.07659999999987</v>
      </c>
      <c r="U35" s="64">
        <v>1960</v>
      </c>
      <c r="V35" s="8">
        <f t="shared" ref="V35:V66" si="5">U35-Q35</f>
        <v>766.76379999999995</v>
      </c>
      <c r="W35" t="s">
        <v>417</v>
      </c>
      <c r="X35" t="s">
        <v>418</v>
      </c>
      <c r="Y35" s="49">
        <v>434.29</v>
      </c>
    </row>
    <row r="36" spans="1:25" x14ac:dyDescent="0.2">
      <c r="A36" s="10">
        <v>34</v>
      </c>
      <c r="B36" s="14" t="s">
        <v>14</v>
      </c>
      <c r="C36" s="14" t="s">
        <v>38</v>
      </c>
      <c r="D36" s="14" t="s">
        <v>15</v>
      </c>
      <c r="E36" s="17" t="s">
        <v>117</v>
      </c>
      <c r="F36" s="20" t="s">
        <v>44</v>
      </c>
      <c r="G36" s="21" t="s">
        <v>131</v>
      </c>
      <c r="H36" s="15" t="s">
        <v>18</v>
      </c>
      <c r="I36" s="15" t="s">
        <v>135</v>
      </c>
      <c r="J36" s="19" t="s">
        <v>136</v>
      </c>
      <c r="K36" s="19" t="s">
        <v>134</v>
      </c>
      <c r="L36" s="24">
        <v>2014</v>
      </c>
      <c r="M36" s="23">
        <v>1968</v>
      </c>
      <c r="N36" s="23">
        <v>9</v>
      </c>
      <c r="O36" s="15">
        <v>3000</v>
      </c>
      <c r="P36" s="23">
        <v>103</v>
      </c>
      <c r="Q36" s="53">
        <v>1193.2362000000001</v>
      </c>
      <c r="R36" s="33">
        <f t="shared" si="0"/>
        <v>517.77</v>
      </c>
      <c r="S36" s="62">
        <f t="shared" si="4"/>
        <v>2.3045680514514166</v>
      </c>
      <c r="T36" s="63">
        <f t="shared" si="3"/>
        <v>818.07659999999987</v>
      </c>
      <c r="U36" s="64">
        <v>1960</v>
      </c>
      <c r="V36" s="8">
        <f t="shared" si="5"/>
        <v>766.76379999999995</v>
      </c>
      <c r="W36" t="s">
        <v>419</v>
      </c>
      <c r="X36" t="s">
        <v>420</v>
      </c>
      <c r="Y36" s="49">
        <v>434.29</v>
      </c>
    </row>
    <row r="37" spans="1:25" x14ac:dyDescent="0.2">
      <c r="A37" s="10">
        <v>35</v>
      </c>
      <c r="B37" s="14" t="s">
        <v>14</v>
      </c>
      <c r="C37" s="14" t="s">
        <v>38</v>
      </c>
      <c r="D37" s="14" t="s">
        <v>15</v>
      </c>
      <c r="E37" s="17" t="s">
        <v>117</v>
      </c>
      <c r="F37" s="20" t="s">
        <v>44</v>
      </c>
      <c r="G37" s="21" t="s">
        <v>131</v>
      </c>
      <c r="H37" s="15" t="s">
        <v>18</v>
      </c>
      <c r="I37" s="15" t="s">
        <v>137</v>
      </c>
      <c r="J37" s="19" t="s">
        <v>138</v>
      </c>
      <c r="K37" s="19" t="s">
        <v>134</v>
      </c>
      <c r="L37" s="24">
        <v>2014</v>
      </c>
      <c r="M37" s="23">
        <v>1968</v>
      </c>
      <c r="N37" s="23">
        <v>9</v>
      </c>
      <c r="O37" s="15">
        <v>3000</v>
      </c>
      <c r="P37" s="23">
        <v>103</v>
      </c>
      <c r="Q37" s="53">
        <v>1193.2362000000001</v>
      </c>
      <c r="R37" s="33">
        <f t="shared" si="0"/>
        <v>517.77</v>
      </c>
      <c r="S37" s="62">
        <f t="shared" si="4"/>
        <v>2.3045680514514166</v>
      </c>
      <c r="T37" s="63">
        <f t="shared" si="3"/>
        <v>818.07659999999987</v>
      </c>
      <c r="U37" s="64">
        <v>1960</v>
      </c>
      <c r="V37" s="8">
        <f t="shared" si="5"/>
        <v>766.76379999999995</v>
      </c>
      <c r="W37" t="s">
        <v>421</v>
      </c>
      <c r="X37" t="s">
        <v>422</v>
      </c>
      <c r="Y37" s="49">
        <v>434.29</v>
      </c>
    </row>
    <row r="38" spans="1:25" x14ac:dyDescent="0.2">
      <c r="A38" s="10">
        <v>36</v>
      </c>
      <c r="B38" s="14" t="s">
        <v>38</v>
      </c>
      <c r="C38" s="14" t="s">
        <v>38</v>
      </c>
      <c r="D38" s="14" t="s">
        <v>15</v>
      </c>
      <c r="E38" s="17" t="s">
        <v>117</v>
      </c>
      <c r="F38" s="20" t="s">
        <v>44</v>
      </c>
      <c r="G38" s="21" t="s">
        <v>131</v>
      </c>
      <c r="H38" s="15" t="s">
        <v>18</v>
      </c>
      <c r="I38" s="15" t="s">
        <v>139</v>
      </c>
      <c r="J38" s="19" t="s">
        <v>140</v>
      </c>
      <c r="K38" s="19" t="s">
        <v>134</v>
      </c>
      <c r="L38" s="24">
        <v>2014</v>
      </c>
      <c r="M38" s="23">
        <v>1968</v>
      </c>
      <c r="N38" s="23">
        <v>9</v>
      </c>
      <c r="O38" s="15">
        <v>3000</v>
      </c>
      <c r="P38" s="23">
        <v>103</v>
      </c>
      <c r="Q38" s="53">
        <v>1193.2362000000001</v>
      </c>
      <c r="R38" s="33">
        <f t="shared" si="0"/>
        <v>517.77</v>
      </c>
      <c r="S38" s="62">
        <f t="shared" si="4"/>
        <v>2.3045680514514166</v>
      </c>
      <c r="T38" s="63">
        <f t="shared" si="3"/>
        <v>818.07659999999987</v>
      </c>
      <c r="U38" s="64">
        <v>1960</v>
      </c>
      <c r="V38" s="8">
        <f t="shared" si="5"/>
        <v>766.76379999999995</v>
      </c>
      <c r="W38" t="s">
        <v>423</v>
      </c>
      <c r="X38" t="s">
        <v>424</v>
      </c>
      <c r="Y38" s="49">
        <v>434.29</v>
      </c>
    </row>
    <row r="39" spans="1:25" x14ac:dyDescent="0.2">
      <c r="A39" s="10">
        <v>37</v>
      </c>
      <c r="B39" s="14" t="s">
        <v>14</v>
      </c>
      <c r="C39" s="14" t="s">
        <v>38</v>
      </c>
      <c r="D39" s="14" t="s">
        <v>15</v>
      </c>
      <c r="E39" s="17" t="s">
        <v>117</v>
      </c>
      <c r="F39" s="20" t="s">
        <v>44</v>
      </c>
      <c r="G39" s="21" t="s">
        <v>131</v>
      </c>
      <c r="H39" s="15" t="s">
        <v>18</v>
      </c>
      <c r="I39" s="15" t="s">
        <v>141</v>
      </c>
      <c r="J39" s="19" t="s">
        <v>142</v>
      </c>
      <c r="K39" s="19" t="s">
        <v>134</v>
      </c>
      <c r="L39" s="24">
        <v>2014</v>
      </c>
      <c r="M39" s="23">
        <v>1968</v>
      </c>
      <c r="N39" s="23">
        <v>9</v>
      </c>
      <c r="O39" s="15">
        <v>3000</v>
      </c>
      <c r="P39" s="23">
        <v>103</v>
      </c>
      <c r="Q39" s="53">
        <v>1670.5259999999998</v>
      </c>
      <c r="R39" s="33">
        <f t="shared" si="0"/>
        <v>724.88</v>
      </c>
      <c r="S39" s="62">
        <f t="shared" si="4"/>
        <v>2.3045552367288376</v>
      </c>
      <c r="T39" s="63">
        <f t="shared" si="3"/>
        <v>1145.3103999999998</v>
      </c>
      <c r="U39" s="64">
        <v>1960</v>
      </c>
      <c r="V39" s="8">
        <f t="shared" si="5"/>
        <v>289.47400000000016</v>
      </c>
      <c r="W39" t="s">
        <v>425</v>
      </c>
      <c r="X39" t="s">
        <v>426</v>
      </c>
      <c r="Y39" s="49">
        <v>434.29</v>
      </c>
    </row>
    <row r="40" spans="1:25" x14ac:dyDescent="0.2">
      <c r="A40" s="10">
        <v>38</v>
      </c>
      <c r="B40" s="14" t="s">
        <v>14</v>
      </c>
      <c r="C40" s="14" t="s">
        <v>38</v>
      </c>
      <c r="D40" s="14" t="s">
        <v>15</v>
      </c>
      <c r="E40" s="17" t="s">
        <v>117</v>
      </c>
      <c r="F40" s="20" t="s">
        <v>44</v>
      </c>
      <c r="G40" s="21" t="s">
        <v>131</v>
      </c>
      <c r="H40" s="15" t="s">
        <v>18</v>
      </c>
      <c r="I40" s="15" t="s">
        <v>143</v>
      </c>
      <c r="J40" s="19" t="s">
        <v>144</v>
      </c>
      <c r="K40" s="19" t="s">
        <v>134</v>
      </c>
      <c r="L40" s="24">
        <v>2014</v>
      </c>
      <c r="M40" s="23">
        <v>1968</v>
      </c>
      <c r="N40" s="23">
        <v>9</v>
      </c>
      <c r="O40" s="15">
        <v>3000</v>
      </c>
      <c r="P40" s="23">
        <v>103</v>
      </c>
      <c r="Q40" s="53">
        <v>1193.2362000000001</v>
      </c>
      <c r="R40" s="33">
        <f t="shared" si="0"/>
        <v>517.77</v>
      </c>
      <c r="S40" s="62">
        <f t="shared" si="4"/>
        <v>2.3045680514514166</v>
      </c>
      <c r="T40" s="63">
        <f t="shared" si="3"/>
        <v>818.07659999999987</v>
      </c>
      <c r="U40" s="64">
        <v>1960</v>
      </c>
      <c r="V40" s="8">
        <f t="shared" si="5"/>
        <v>766.76379999999995</v>
      </c>
      <c r="W40" t="s">
        <v>429</v>
      </c>
      <c r="X40" t="s">
        <v>430</v>
      </c>
      <c r="Y40" s="49">
        <v>574.66</v>
      </c>
    </row>
    <row r="41" spans="1:25" x14ac:dyDescent="0.2">
      <c r="A41" s="10">
        <v>39</v>
      </c>
      <c r="B41" s="14" t="s">
        <v>14</v>
      </c>
      <c r="C41" s="14" t="s">
        <v>38</v>
      </c>
      <c r="D41" s="14" t="s">
        <v>15</v>
      </c>
      <c r="E41" s="17" t="s">
        <v>117</v>
      </c>
      <c r="F41" s="20" t="s">
        <v>44</v>
      </c>
      <c r="G41" s="21" t="s">
        <v>131</v>
      </c>
      <c r="H41" s="15" t="s">
        <v>18</v>
      </c>
      <c r="I41" s="15" t="s">
        <v>145</v>
      </c>
      <c r="J41" s="19" t="s">
        <v>146</v>
      </c>
      <c r="K41" s="19" t="s">
        <v>147</v>
      </c>
      <c r="L41" s="24">
        <v>2014</v>
      </c>
      <c r="M41" s="23">
        <v>1968</v>
      </c>
      <c r="N41" s="23">
        <v>9</v>
      </c>
      <c r="O41" s="15">
        <v>3000</v>
      </c>
      <c r="P41" s="23">
        <v>103</v>
      </c>
      <c r="Q41" s="53">
        <v>1193.2362000000001</v>
      </c>
      <c r="R41" s="33">
        <f t="shared" si="0"/>
        <v>517.77</v>
      </c>
      <c r="S41" s="62">
        <f t="shared" si="4"/>
        <v>2.3045680514514166</v>
      </c>
      <c r="T41" s="63">
        <f t="shared" si="3"/>
        <v>818.07659999999987</v>
      </c>
      <c r="U41" s="64">
        <v>1960</v>
      </c>
      <c r="V41" s="8">
        <f t="shared" si="5"/>
        <v>766.76379999999995</v>
      </c>
      <c r="W41" t="s">
        <v>438</v>
      </c>
      <c r="X41" t="s">
        <v>439</v>
      </c>
      <c r="Y41" s="49">
        <v>538.66</v>
      </c>
    </row>
    <row r="42" spans="1:25" x14ac:dyDescent="0.2">
      <c r="A42" s="10">
        <v>40</v>
      </c>
      <c r="B42" s="14" t="s">
        <v>37</v>
      </c>
      <c r="C42" s="14" t="s">
        <v>38</v>
      </c>
      <c r="D42" s="14" t="s">
        <v>15</v>
      </c>
      <c r="E42" s="21" t="s">
        <v>148</v>
      </c>
      <c r="F42" s="21" t="s">
        <v>149</v>
      </c>
      <c r="G42" s="21" t="s">
        <v>150</v>
      </c>
      <c r="H42" s="15" t="s">
        <v>18</v>
      </c>
      <c r="I42" s="15" t="s">
        <v>151</v>
      </c>
      <c r="J42" s="15" t="s">
        <v>152</v>
      </c>
      <c r="K42" s="15" t="s">
        <v>153</v>
      </c>
      <c r="L42" s="16">
        <v>2014</v>
      </c>
      <c r="M42" s="15">
        <v>2198</v>
      </c>
      <c r="N42" s="15">
        <v>3</v>
      </c>
      <c r="O42" s="15">
        <v>3490</v>
      </c>
      <c r="P42" s="15">
        <v>96</v>
      </c>
      <c r="Q42" s="53">
        <v>2405.1689999999994</v>
      </c>
      <c r="R42" s="33">
        <f t="shared" si="0"/>
        <v>814.08</v>
      </c>
      <c r="S42" s="62">
        <f t="shared" si="4"/>
        <v>2.9544627063679236</v>
      </c>
      <c r="T42" s="63">
        <f t="shared" si="3"/>
        <v>1286.2464</v>
      </c>
      <c r="U42" s="64">
        <v>2111</v>
      </c>
      <c r="V42" s="8">
        <f t="shared" si="5"/>
        <v>-294.16899999999941</v>
      </c>
      <c r="W42" t="s">
        <v>440</v>
      </c>
      <c r="X42" t="s">
        <v>441</v>
      </c>
      <c r="Y42" s="49">
        <v>718.2</v>
      </c>
    </row>
    <row r="43" spans="1:25" x14ac:dyDescent="0.2">
      <c r="A43" s="10">
        <v>41</v>
      </c>
      <c r="B43" s="14" t="s">
        <v>14</v>
      </c>
      <c r="C43" s="14" t="s">
        <v>14</v>
      </c>
      <c r="D43" s="14" t="s">
        <v>15</v>
      </c>
      <c r="E43" s="17" t="s">
        <v>154</v>
      </c>
      <c r="F43" s="2" t="s">
        <v>63</v>
      </c>
      <c r="G43" s="18" t="s">
        <v>64</v>
      </c>
      <c r="H43" s="15" t="s">
        <v>65</v>
      </c>
      <c r="I43" s="14" t="s">
        <v>155</v>
      </c>
      <c r="J43" s="14" t="s">
        <v>156</v>
      </c>
      <c r="K43" s="14" t="s">
        <v>68</v>
      </c>
      <c r="L43" s="16">
        <v>2006</v>
      </c>
      <c r="M43" s="15">
        <v>1598</v>
      </c>
      <c r="N43" s="15">
        <v>5</v>
      </c>
      <c r="O43" s="15">
        <v>1540</v>
      </c>
      <c r="P43" s="15">
        <v>64</v>
      </c>
      <c r="Q43" s="53">
        <v>1037.4623999999999</v>
      </c>
      <c r="R43" s="33">
        <f t="shared" si="0"/>
        <v>434.29</v>
      </c>
      <c r="S43" s="62">
        <f t="shared" si="4"/>
        <v>2.3888701098344423</v>
      </c>
      <c r="T43" s="63">
        <f t="shared" si="3"/>
        <v>686.17820000000006</v>
      </c>
      <c r="U43" s="64">
        <v>2268</v>
      </c>
      <c r="V43" s="8">
        <f t="shared" si="5"/>
        <v>1230.5376000000001</v>
      </c>
      <c r="W43" t="s">
        <v>442</v>
      </c>
      <c r="X43" t="s">
        <v>443</v>
      </c>
      <c r="Y43" s="49">
        <v>538.66</v>
      </c>
    </row>
    <row r="44" spans="1:25" x14ac:dyDescent="0.2">
      <c r="A44" s="10">
        <v>42</v>
      </c>
      <c r="B44" s="14" t="s">
        <v>14</v>
      </c>
      <c r="C44" s="14" t="s">
        <v>14</v>
      </c>
      <c r="D44" s="14" t="s">
        <v>15</v>
      </c>
      <c r="E44" s="22" t="s">
        <v>157</v>
      </c>
      <c r="F44" s="2" t="s">
        <v>158</v>
      </c>
      <c r="G44" s="22" t="s">
        <v>159</v>
      </c>
      <c r="H44" s="15" t="s">
        <v>18</v>
      </c>
      <c r="I44" s="15" t="s">
        <v>160</v>
      </c>
      <c r="J44" s="15" t="s">
        <v>1207</v>
      </c>
      <c r="K44" s="15" t="s">
        <v>161</v>
      </c>
      <c r="L44" s="24">
        <v>2015</v>
      </c>
      <c r="M44" s="23">
        <v>2299</v>
      </c>
      <c r="N44" s="23">
        <v>17</v>
      </c>
      <c r="O44" s="15">
        <v>4500</v>
      </c>
      <c r="P44" s="23">
        <v>120</v>
      </c>
      <c r="Q44" s="53">
        <v>2759.4683999999997</v>
      </c>
      <c r="R44" s="33">
        <f t="shared" si="0"/>
        <v>1029.17</v>
      </c>
      <c r="S44" s="62">
        <f t="shared" si="4"/>
        <v>2.6812561578747918</v>
      </c>
      <c r="T44" s="63">
        <f t="shared" si="3"/>
        <v>1626.0886</v>
      </c>
      <c r="U44" s="64">
        <v>2298</v>
      </c>
      <c r="V44" s="8">
        <f t="shared" si="5"/>
        <v>-461.46839999999975</v>
      </c>
      <c r="W44" t="s">
        <v>444</v>
      </c>
      <c r="X44" t="s">
        <v>445</v>
      </c>
      <c r="Y44" s="49">
        <v>718.2</v>
      </c>
    </row>
    <row r="45" spans="1:25" x14ac:dyDescent="0.2">
      <c r="A45" s="10">
        <v>43</v>
      </c>
      <c r="B45" s="14" t="s">
        <v>14</v>
      </c>
      <c r="C45" s="14" t="s">
        <v>14</v>
      </c>
      <c r="D45" s="14" t="s">
        <v>15</v>
      </c>
      <c r="E45" s="22" t="s">
        <v>157</v>
      </c>
      <c r="F45" s="2" t="s">
        <v>158</v>
      </c>
      <c r="G45" s="22" t="s">
        <v>159</v>
      </c>
      <c r="H45" s="15" t="s">
        <v>18</v>
      </c>
      <c r="I45" s="15" t="s">
        <v>162</v>
      </c>
      <c r="J45" s="15" t="s">
        <v>1208</v>
      </c>
      <c r="K45" s="15" t="s">
        <v>161</v>
      </c>
      <c r="L45" s="24">
        <v>2015</v>
      </c>
      <c r="M45" s="23">
        <v>2299</v>
      </c>
      <c r="N45" s="23">
        <v>17</v>
      </c>
      <c r="O45" s="15">
        <v>4500</v>
      </c>
      <c r="P45" s="23">
        <v>120</v>
      </c>
      <c r="Q45" s="53">
        <v>2759.4683999999997</v>
      </c>
      <c r="R45" s="33">
        <f t="shared" si="0"/>
        <v>1029.17</v>
      </c>
      <c r="S45" s="62">
        <f t="shared" si="4"/>
        <v>2.6812561578747918</v>
      </c>
      <c r="T45" s="63">
        <f t="shared" si="3"/>
        <v>1626.0886</v>
      </c>
      <c r="U45" s="64">
        <v>2298</v>
      </c>
      <c r="V45" s="8">
        <f t="shared" si="5"/>
        <v>-461.46839999999975</v>
      </c>
      <c r="W45" t="s">
        <v>446</v>
      </c>
      <c r="X45" t="s">
        <v>447</v>
      </c>
      <c r="Y45" s="49">
        <v>538.66</v>
      </c>
    </row>
    <row r="46" spans="1:25" x14ac:dyDescent="0.2">
      <c r="A46" s="10">
        <v>44</v>
      </c>
      <c r="B46" s="14" t="s">
        <v>14</v>
      </c>
      <c r="C46" s="14" t="s">
        <v>14</v>
      </c>
      <c r="D46" s="14" t="s">
        <v>15</v>
      </c>
      <c r="E46" s="22" t="s">
        <v>157</v>
      </c>
      <c r="F46" s="2" t="s">
        <v>158</v>
      </c>
      <c r="G46" s="22" t="s">
        <v>159</v>
      </c>
      <c r="H46" s="15" t="s">
        <v>18</v>
      </c>
      <c r="I46" s="15" t="s">
        <v>163</v>
      </c>
      <c r="J46" s="15" t="s">
        <v>1209</v>
      </c>
      <c r="K46" s="15" t="s">
        <v>161</v>
      </c>
      <c r="L46" s="24">
        <v>2015</v>
      </c>
      <c r="M46" s="23">
        <v>2299</v>
      </c>
      <c r="N46" s="23">
        <v>17</v>
      </c>
      <c r="O46" s="15">
        <v>4500</v>
      </c>
      <c r="P46" s="23">
        <v>120</v>
      </c>
      <c r="Q46" s="53">
        <v>2759.4683999999997</v>
      </c>
      <c r="R46" s="33">
        <f t="shared" si="0"/>
        <v>1029.17</v>
      </c>
      <c r="S46" s="62">
        <f t="shared" si="4"/>
        <v>2.6812561578747918</v>
      </c>
      <c r="T46" s="63">
        <f t="shared" si="3"/>
        <v>1626.0886</v>
      </c>
      <c r="U46" s="64">
        <v>2298</v>
      </c>
      <c r="V46" s="8">
        <f t="shared" si="5"/>
        <v>-461.46839999999975</v>
      </c>
      <c r="W46" t="s">
        <v>448</v>
      </c>
      <c r="X46" t="s">
        <v>449</v>
      </c>
      <c r="Y46" s="49">
        <v>718.2</v>
      </c>
    </row>
    <row r="47" spans="1:25" x14ac:dyDescent="0.2">
      <c r="A47" s="10">
        <v>45</v>
      </c>
      <c r="B47" s="14" t="s">
        <v>14</v>
      </c>
      <c r="C47" s="14" t="s">
        <v>14</v>
      </c>
      <c r="D47" s="14" t="s">
        <v>15</v>
      </c>
      <c r="E47" s="22" t="s">
        <v>157</v>
      </c>
      <c r="F47" s="2" t="s">
        <v>158</v>
      </c>
      <c r="G47" s="22" t="s">
        <v>159</v>
      </c>
      <c r="H47" s="15" t="s">
        <v>18</v>
      </c>
      <c r="I47" s="15" t="s">
        <v>164</v>
      </c>
      <c r="J47" s="15" t="s">
        <v>1210</v>
      </c>
      <c r="K47" s="15" t="s">
        <v>161</v>
      </c>
      <c r="L47" s="24">
        <v>2015</v>
      </c>
      <c r="M47" s="23">
        <v>2299</v>
      </c>
      <c r="N47" s="23">
        <v>17</v>
      </c>
      <c r="O47" s="15">
        <v>4500</v>
      </c>
      <c r="P47" s="23">
        <v>120</v>
      </c>
      <c r="Q47" s="53">
        <v>2759.4683999999997</v>
      </c>
      <c r="R47" s="33">
        <f t="shared" si="0"/>
        <v>1029.17</v>
      </c>
      <c r="S47" s="62">
        <f t="shared" si="4"/>
        <v>2.6812561578747918</v>
      </c>
      <c r="T47" s="63">
        <f t="shared" si="3"/>
        <v>1626.0886</v>
      </c>
      <c r="U47" s="64">
        <v>2298</v>
      </c>
      <c r="V47" s="8">
        <f t="shared" si="5"/>
        <v>-461.46839999999975</v>
      </c>
      <c r="W47" t="s">
        <v>450</v>
      </c>
      <c r="X47" t="s">
        <v>451</v>
      </c>
      <c r="Y47" s="49">
        <v>538.66</v>
      </c>
    </row>
    <row r="48" spans="1:25" x14ac:dyDescent="0.2">
      <c r="A48" s="10">
        <v>46</v>
      </c>
      <c r="B48" s="19" t="s">
        <v>1142</v>
      </c>
      <c r="C48" s="19" t="s">
        <v>186</v>
      </c>
      <c r="D48" s="14" t="s">
        <v>15</v>
      </c>
      <c r="E48" s="22" t="s">
        <v>157</v>
      </c>
      <c r="F48" s="20" t="s">
        <v>158</v>
      </c>
      <c r="G48" s="2" t="s">
        <v>159</v>
      </c>
      <c r="H48" s="15" t="s">
        <v>18</v>
      </c>
      <c r="I48" s="15" t="s">
        <v>1143</v>
      </c>
      <c r="J48" s="28" t="s">
        <v>1218</v>
      </c>
      <c r="K48" s="15" t="s">
        <v>161</v>
      </c>
      <c r="L48" s="16">
        <v>2015</v>
      </c>
      <c r="M48" s="28">
        <v>2299</v>
      </c>
      <c r="N48" s="28">
        <v>17</v>
      </c>
      <c r="O48" s="28">
        <v>4500</v>
      </c>
      <c r="P48" s="7">
        <v>120</v>
      </c>
      <c r="Q48" s="53">
        <v>2759.4683999999997</v>
      </c>
      <c r="R48" s="33">
        <v>1029.17</v>
      </c>
      <c r="S48" s="62">
        <f t="shared" si="4"/>
        <v>2.6812561578747918</v>
      </c>
      <c r="T48" s="63">
        <f t="shared" si="3"/>
        <v>1626.0886</v>
      </c>
      <c r="U48" s="64">
        <v>2298</v>
      </c>
      <c r="V48" s="8">
        <f t="shared" si="5"/>
        <v>-461.46839999999975</v>
      </c>
      <c r="W48" t="s">
        <v>1088</v>
      </c>
      <c r="X48" t="s">
        <v>1089</v>
      </c>
      <c r="Y48" s="49">
        <v>868.57</v>
      </c>
    </row>
    <row r="49" spans="1:25" x14ac:dyDescent="0.2">
      <c r="A49" s="10">
        <v>47</v>
      </c>
      <c r="B49" s="14" t="s">
        <v>14</v>
      </c>
      <c r="C49" s="14" t="s">
        <v>14</v>
      </c>
      <c r="D49" s="14" t="s">
        <v>15</v>
      </c>
      <c r="E49" s="22" t="s">
        <v>157</v>
      </c>
      <c r="F49" s="2" t="s">
        <v>158</v>
      </c>
      <c r="G49" s="22" t="s">
        <v>159</v>
      </c>
      <c r="H49" s="15" t="s">
        <v>18</v>
      </c>
      <c r="I49" s="15" t="s">
        <v>165</v>
      </c>
      <c r="J49" s="15" t="s">
        <v>1211</v>
      </c>
      <c r="K49" s="15" t="s">
        <v>161</v>
      </c>
      <c r="L49" s="24">
        <v>2015</v>
      </c>
      <c r="M49" s="23">
        <v>2299</v>
      </c>
      <c r="N49" s="23">
        <v>17</v>
      </c>
      <c r="O49" s="15">
        <v>4500</v>
      </c>
      <c r="P49" s="23">
        <v>120</v>
      </c>
      <c r="Q49" s="53">
        <v>2759.4683999999997</v>
      </c>
      <c r="R49" s="33">
        <f t="shared" ref="R49:R112" si="6">VLOOKUP(J49,X:Y,2,FALSE)</f>
        <v>1029.17</v>
      </c>
      <c r="S49" s="62">
        <f t="shared" si="4"/>
        <v>2.6812561578747918</v>
      </c>
      <c r="T49" s="63">
        <f t="shared" si="3"/>
        <v>1626.0886</v>
      </c>
      <c r="U49" s="64">
        <v>2298</v>
      </c>
      <c r="V49" s="8">
        <f t="shared" si="5"/>
        <v>-461.46839999999975</v>
      </c>
      <c r="W49" t="s">
        <v>452</v>
      </c>
      <c r="X49" t="s">
        <v>453</v>
      </c>
      <c r="Y49" s="49">
        <v>538.66</v>
      </c>
    </row>
    <row r="50" spans="1:25" x14ac:dyDescent="0.2">
      <c r="A50" s="10">
        <v>48</v>
      </c>
      <c r="B50" s="14" t="s">
        <v>14</v>
      </c>
      <c r="C50" s="14" t="s">
        <v>14</v>
      </c>
      <c r="D50" s="14" t="s">
        <v>15</v>
      </c>
      <c r="E50" s="22" t="s">
        <v>157</v>
      </c>
      <c r="F50" s="2" t="s">
        <v>158</v>
      </c>
      <c r="G50" s="22" t="s">
        <v>159</v>
      </c>
      <c r="H50" s="15" t="s">
        <v>18</v>
      </c>
      <c r="I50" s="15" t="s">
        <v>166</v>
      </c>
      <c r="J50" s="15" t="s">
        <v>1212</v>
      </c>
      <c r="K50" s="15" t="s">
        <v>161</v>
      </c>
      <c r="L50" s="24">
        <v>2015</v>
      </c>
      <c r="M50" s="23">
        <v>2299</v>
      </c>
      <c r="N50" s="23">
        <v>17</v>
      </c>
      <c r="O50" s="15">
        <v>4500</v>
      </c>
      <c r="P50" s="23">
        <v>120</v>
      </c>
      <c r="Q50" s="53">
        <v>2759.4683999999997</v>
      </c>
      <c r="R50" s="33">
        <f t="shared" si="6"/>
        <v>1029.17</v>
      </c>
      <c r="S50" s="62">
        <f t="shared" si="4"/>
        <v>2.6812561578747918</v>
      </c>
      <c r="T50" s="63">
        <f t="shared" si="3"/>
        <v>1626.0886</v>
      </c>
      <c r="U50" s="64">
        <v>2298</v>
      </c>
      <c r="V50" s="8">
        <f t="shared" si="5"/>
        <v>-461.46839999999975</v>
      </c>
      <c r="W50" t="s">
        <v>454</v>
      </c>
      <c r="X50" t="s">
        <v>455</v>
      </c>
      <c r="Y50" s="49">
        <v>538.66</v>
      </c>
    </row>
    <row r="51" spans="1:25" x14ac:dyDescent="0.2">
      <c r="A51" s="10">
        <v>49</v>
      </c>
      <c r="B51" s="14" t="s">
        <v>14</v>
      </c>
      <c r="C51" s="14" t="s">
        <v>14</v>
      </c>
      <c r="D51" s="14" t="s">
        <v>15</v>
      </c>
      <c r="E51" s="21" t="s">
        <v>167</v>
      </c>
      <c r="F51" s="2" t="s">
        <v>63</v>
      </c>
      <c r="G51" s="21" t="s">
        <v>168</v>
      </c>
      <c r="H51" s="15" t="s">
        <v>65</v>
      </c>
      <c r="I51" s="14" t="s">
        <v>169</v>
      </c>
      <c r="J51" s="15" t="s">
        <v>170</v>
      </c>
      <c r="K51" s="15" t="s">
        <v>171</v>
      </c>
      <c r="L51" s="24">
        <v>2015</v>
      </c>
      <c r="M51" s="15">
        <v>1598</v>
      </c>
      <c r="N51" s="15">
        <v>5</v>
      </c>
      <c r="O51" s="15">
        <v>1804</v>
      </c>
      <c r="P51" s="15">
        <v>115</v>
      </c>
      <c r="Q51" s="53">
        <v>1608.4808999999998</v>
      </c>
      <c r="R51" s="33">
        <f t="shared" si="6"/>
        <v>673.32</v>
      </c>
      <c r="S51" s="62">
        <f t="shared" si="4"/>
        <v>2.3888803243628582</v>
      </c>
      <c r="T51" s="63">
        <f t="shared" si="3"/>
        <v>1063.8456000000001</v>
      </c>
      <c r="U51" s="64">
        <v>1960</v>
      </c>
      <c r="V51" s="8">
        <f t="shared" si="5"/>
        <v>351.51910000000021</v>
      </c>
      <c r="W51" t="s">
        <v>456</v>
      </c>
      <c r="X51" t="s">
        <v>457</v>
      </c>
      <c r="Y51" s="49">
        <v>628.42999999999995</v>
      </c>
    </row>
    <row r="52" spans="1:25" x14ac:dyDescent="0.2">
      <c r="A52" s="10">
        <v>50</v>
      </c>
      <c r="B52" s="14" t="s">
        <v>122</v>
      </c>
      <c r="C52" s="14" t="s">
        <v>123</v>
      </c>
      <c r="D52" s="14" t="s">
        <v>15</v>
      </c>
      <c r="E52" s="21" t="s">
        <v>167</v>
      </c>
      <c r="F52" s="2" t="s">
        <v>63</v>
      </c>
      <c r="G52" s="21" t="s">
        <v>172</v>
      </c>
      <c r="H52" s="15" t="s">
        <v>18</v>
      </c>
      <c r="I52" s="15" t="s">
        <v>173</v>
      </c>
      <c r="J52" s="15" t="s">
        <v>174</v>
      </c>
      <c r="K52" s="15" t="s">
        <v>175</v>
      </c>
      <c r="L52" s="16">
        <v>2015</v>
      </c>
      <c r="M52" s="15">
        <v>1461</v>
      </c>
      <c r="N52" s="15">
        <v>5</v>
      </c>
      <c r="O52" s="15">
        <v>1590</v>
      </c>
      <c r="P52" s="15">
        <v>66</v>
      </c>
      <c r="Q52" s="53">
        <v>1037.4623999999999</v>
      </c>
      <c r="R52" s="33">
        <f t="shared" si="6"/>
        <v>434.29</v>
      </c>
      <c r="S52" s="62">
        <f t="shared" si="4"/>
        <v>2.3888701098344423</v>
      </c>
      <c r="T52" s="63">
        <f t="shared" si="3"/>
        <v>686.17820000000006</v>
      </c>
      <c r="U52" s="64">
        <v>2268</v>
      </c>
      <c r="V52" s="8">
        <f t="shared" si="5"/>
        <v>1230.5376000000001</v>
      </c>
      <c r="W52" t="s">
        <v>458</v>
      </c>
      <c r="X52" t="s">
        <v>459</v>
      </c>
      <c r="Y52" s="49">
        <v>628.42999999999995</v>
      </c>
    </row>
    <row r="53" spans="1:25" x14ac:dyDescent="0.2">
      <c r="A53" s="10">
        <v>51</v>
      </c>
      <c r="B53" s="14" t="s">
        <v>176</v>
      </c>
      <c r="C53" s="14" t="s">
        <v>38</v>
      </c>
      <c r="D53" s="14" t="s">
        <v>15</v>
      </c>
      <c r="E53" s="21" t="s">
        <v>167</v>
      </c>
      <c r="F53" s="2" t="s">
        <v>63</v>
      </c>
      <c r="G53" s="21" t="s">
        <v>172</v>
      </c>
      <c r="H53" s="15" t="s">
        <v>18</v>
      </c>
      <c r="I53" s="15" t="s">
        <v>177</v>
      </c>
      <c r="J53" s="15" t="s">
        <v>178</v>
      </c>
      <c r="K53" s="15" t="s">
        <v>179</v>
      </c>
      <c r="L53" s="16">
        <v>2015</v>
      </c>
      <c r="M53" s="15">
        <v>1461</v>
      </c>
      <c r="N53" s="15">
        <v>5</v>
      </c>
      <c r="O53" s="15">
        <v>1590</v>
      </c>
      <c r="P53" s="15">
        <v>66</v>
      </c>
      <c r="Q53" s="53">
        <v>1037.4623999999999</v>
      </c>
      <c r="R53" s="33">
        <f t="shared" si="6"/>
        <v>434.29</v>
      </c>
      <c r="S53" s="62">
        <f t="shared" si="4"/>
        <v>2.3888701098344423</v>
      </c>
      <c r="T53" s="63">
        <f t="shared" si="3"/>
        <v>686.17820000000006</v>
      </c>
      <c r="U53" s="64">
        <v>2268</v>
      </c>
      <c r="V53" s="8">
        <f t="shared" si="5"/>
        <v>1230.5376000000001</v>
      </c>
      <c r="W53" t="s">
        <v>460</v>
      </c>
      <c r="X53" t="s">
        <v>461</v>
      </c>
      <c r="Y53" s="49">
        <v>628.42999999999995</v>
      </c>
    </row>
    <row r="54" spans="1:25" x14ac:dyDescent="0.2">
      <c r="A54" s="10">
        <v>52</v>
      </c>
      <c r="B54" s="14" t="s">
        <v>37</v>
      </c>
      <c r="C54" s="14" t="s">
        <v>38</v>
      </c>
      <c r="D54" s="14" t="s">
        <v>15</v>
      </c>
      <c r="E54" s="21" t="s">
        <v>167</v>
      </c>
      <c r="F54" s="2" t="s">
        <v>63</v>
      </c>
      <c r="G54" s="21" t="s">
        <v>172</v>
      </c>
      <c r="H54" s="15" t="s">
        <v>18</v>
      </c>
      <c r="I54" s="15" t="s">
        <v>180</v>
      </c>
      <c r="J54" s="15" t="s">
        <v>181</v>
      </c>
      <c r="K54" s="15" t="s">
        <v>179</v>
      </c>
      <c r="L54" s="16">
        <v>2015</v>
      </c>
      <c r="M54" s="15">
        <v>1461</v>
      </c>
      <c r="N54" s="15">
        <v>5</v>
      </c>
      <c r="O54" s="15">
        <v>1590</v>
      </c>
      <c r="P54" s="15">
        <v>66</v>
      </c>
      <c r="Q54" s="53">
        <v>1037.4623999999999</v>
      </c>
      <c r="R54" s="33">
        <f t="shared" si="6"/>
        <v>434.29</v>
      </c>
      <c r="S54" s="62">
        <f t="shared" si="4"/>
        <v>2.3888701098344423</v>
      </c>
      <c r="T54" s="63">
        <f t="shared" si="3"/>
        <v>686.17820000000006</v>
      </c>
      <c r="U54" s="64">
        <v>2268</v>
      </c>
      <c r="V54" s="8">
        <f t="shared" si="5"/>
        <v>1230.5376000000001</v>
      </c>
      <c r="W54" t="s">
        <v>462</v>
      </c>
      <c r="X54" t="s">
        <v>463</v>
      </c>
      <c r="Y54" s="49">
        <v>763.09</v>
      </c>
    </row>
    <row r="55" spans="1:25" x14ac:dyDescent="0.2">
      <c r="A55" s="10">
        <v>53</v>
      </c>
      <c r="B55" s="14" t="s">
        <v>37</v>
      </c>
      <c r="C55" s="14" t="s">
        <v>38</v>
      </c>
      <c r="D55" s="14" t="s">
        <v>15</v>
      </c>
      <c r="E55" s="21" t="s">
        <v>167</v>
      </c>
      <c r="F55" s="2" t="s">
        <v>63</v>
      </c>
      <c r="G55" s="21" t="s">
        <v>172</v>
      </c>
      <c r="H55" s="15" t="s">
        <v>18</v>
      </c>
      <c r="I55" s="15" t="s">
        <v>182</v>
      </c>
      <c r="J55" s="15" t="s">
        <v>183</v>
      </c>
      <c r="K55" s="15" t="s">
        <v>179</v>
      </c>
      <c r="L55" s="16">
        <v>2015</v>
      </c>
      <c r="M55" s="15">
        <v>1461</v>
      </c>
      <c r="N55" s="15">
        <v>5</v>
      </c>
      <c r="O55" s="15">
        <v>1590</v>
      </c>
      <c r="P55" s="15">
        <v>66</v>
      </c>
      <c r="Q55" s="53">
        <v>1037.4623999999999</v>
      </c>
      <c r="R55" s="33">
        <f t="shared" si="6"/>
        <v>434.29</v>
      </c>
      <c r="S55" s="62">
        <f t="shared" si="4"/>
        <v>2.3888701098344423</v>
      </c>
      <c r="T55" s="63">
        <f t="shared" si="3"/>
        <v>686.17820000000006</v>
      </c>
      <c r="U55" s="64">
        <v>2268</v>
      </c>
      <c r="V55" s="8">
        <f t="shared" si="5"/>
        <v>1230.5376000000001</v>
      </c>
      <c r="W55" t="s">
        <v>464</v>
      </c>
      <c r="X55" t="s">
        <v>465</v>
      </c>
      <c r="Y55" s="49">
        <v>628.42999999999995</v>
      </c>
    </row>
    <row r="56" spans="1:25" x14ac:dyDescent="0.2">
      <c r="A56" s="10">
        <v>54</v>
      </c>
      <c r="B56" s="14" t="s">
        <v>37</v>
      </c>
      <c r="C56" s="14" t="s">
        <v>38</v>
      </c>
      <c r="D56" s="14" t="s">
        <v>15</v>
      </c>
      <c r="E56" s="21" t="s">
        <v>167</v>
      </c>
      <c r="F56" s="2" t="s">
        <v>63</v>
      </c>
      <c r="G56" s="21" t="s">
        <v>172</v>
      </c>
      <c r="H56" s="15" t="s">
        <v>18</v>
      </c>
      <c r="I56" s="15" t="s">
        <v>184</v>
      </c>
      <c r="J56" s="15" t="s">
        <v>185</v>
      </c>
      <c r="K56" s="15" t="s">
        <v>179</v>
      </c>
      <c r="L56" s="16">
        <v>2015</v>
      </c>
      <c r="M56" s="15">
        <v>1461</v>
      </c>
      <c r="N56" s="15">
        <v>5</v>
      </c>
      <c r="O56" s="15">
        <v>1590</v>
      </c>
      <c r="P56" s="15">
        <v>66</v>
      </c>
      <c r="Q56" s="53">
        <v>1037.4623999999999</v>
      </c>
      <c r="R56" s="33">
        <f t="shared" si="6"/>
        <v>434.29</v>
      </c>
      <c r="S56" s="62">
        <f t="shared" si="4"/>
        <v>2.3888701098344423</v>
      </c>
      <c r="T56" s="63">
        <f t="shared" si="3"/>
        <v>686.17820000000006</v>
      </c>
      <c r="U56" s="64">
        <v>2268</v>
      </c>
      <c r="V56" s="8">
        <f t="shared" si="5"/>
        <v>1230.5376000000001</v>
      </c>
      <c r="W56" t="s">
        <v>466</v>
      </c>
      <c r="X56" t="s">
        <v>467</v>
      </c>
      <c r="Y56" s="49">
        <v>538.66</v>
      </c>
    </row>
    <row r="57" spans="1:25" x14ac:dyDescent="0.2">
      <c r="A57" s="10">
        <v>55</v>
      </c>
      <c r="B57" s="14" t="s">
        <v>186</v>
      </c>
      <c r="C57" s="14" t="s">
        <v>38</v>
      </c>
      <c r="D57" s="14" t="s">
        <v>15</v>
      </c>
      <c r="E57" s="21" t="s">
        <v>167</v>
      </c>
      <c r="F57" s="2" t="s">
        <v>63</v>
      </c>
      <c r="G57" s="21" t="s">
        <v>172</v>
      </c>
      <c r="H57" s="15" t="s">
        <v>18</v>
      </c>
      <c r="I57" s="15" t="s">
        <v>187</v>
      </c>
      <c r="J57" s="15" t="s">
        <v>188</v>
      </c>
      <c r="K57" s="15" t="s">
        <v>179</v>
      </c>
      <c r="L57" s="16">
        <v>2015</v>
      </c>
      <c r="M57" s="15">
        <v>1461</v>
      </c>
      <c r="N57" s="15">
        <v>5</v>
      </c>
      <c r="O57" s="15">
        <v>1590</v>
      </c>
      <c r="P57" s="15">
        <v>66</v>
      </c>
      <c r="Q57" s="53">
        <v>1556.1935999999998</v>
      </c>
      <c r="R57" s="33">
        <f t="shared" si="6"/>
        <v>651.42999999999995</v>
      </c>
      <c r="S57" s="62">
        <f t="shared" si="4"/>
        <v>2.3888884454200756</v>
      </c>
      <c r="T57" s="63">
        <f t="shared" si="3"/>
        <v>1029.2593999999999</v>
      </c>
      <c r="U57" s="64">
        <v>2268</v>
      </c>
      <c r="V57" s="8">
        <f t="shared" si="5"/>
        <v>711.80640000000017</v>
      </c>
      <c r="W57" t="s">
        <v>468</v>
      </c>
      <c r="X57" t="s">
        <v>469</v>
      </c>
      <c r="Y57" s="49">
        <v>538.66</v>
      </c>
    </row>
    <row r="58" spans="1:25" x14ac:dyDescent="0.2">
      <c r="A58" s="10">
        <v>56</v>
      </c>
      <c r="B58" s="14" t="s">
        <v>37</v>
      </c>
      <c r="C58" s="14" t="s">
        <v>38</v>
      </c>
      <c r="D58" s="14" t="s">
        <v>15</v>
      </c>
      <c r="E58" s="21" t="s">
        <v>167</v>
      </c>
      <c r="F58" s="2" t="s">
        <v>63</v>
      </c>
      <c r="G58" s="21" t="s">
        <v>172</v>
      </c>
      <c r="H58" s="15" t="s">
        <v>18</v>
      </c>
      <c r="I58" s="15" t="s">
        <v>189</v>
      </c>
      <c r="J58" s="15" t="s">
        <v>190</v>
      </c>
      <c r="K58" s="15" t="s">
        <v>179</v>
      </c>
      <c r="L58" s="16">
        <v>2015</v>
      </c>
      <c r="M58" s="15">
        <v>1461</v>
      </c>
      <c r="N58" s="15">
        <v>5</v>
      </c>
      <c r="O58" s="15">
        <v>1590</v>
      </c>
      <c r="P58" s="15">
        <v>66</v>
      </c>
      <c r="Q58" s="53">
        <v>1037.4623999999999</v>
      </c>
      <c r="R58" s="33">
        <f t="shared" si="6"/>
        <v>434.29</v>
      </c>
      <c r="S58" s="62">
        <f t="shared" si="4"/>
        <v>2.3888701098344423</v>
      </c>
      <c r="T58" s="63">
        <f t="shared" si="3"/>
        <v>686.17820000000006</v>
      </c>
      <c r="U58" s="64">
        <v>2268</v>
      </c>
      <c r="V58" s="8">
        <f t="shared" si="5"/>
        <v>1230.5376000000001</v>
      </c>
      <c r="W58" t="s">
        <v>470</v>
      </c>
      <c r="X58" t="s">
        <v>471</v>
      </c>
      <c r="Y58" s="49">
        <v>673.32</v>
      </c>
    </row>
    <row r="59" spans="1:25" x14ac:dyDescent="0.2">
      <c r="A59" s="10">
        <v>57</v>
      </c>
      <c r="B59" s="14" t="s">
        <v>37</v>
      </c>
      <c r="C59" s="14" t="s">
        <v>38</v>
      </c>
      <c r="D59" s="14" t="s">
        <v>15</v>
      </c>
      <c r="E59" s="21" t="s">
        <v>167</v>
      </c>
      <c r="F59" s="2" t="s">
        <v>63</v>
      </c>
      <c r="G59" s="21" t="s">
        <v>172</v>
      </c>
      <c r="H59" s="15" t="s">
        <v>18</v>
      </c>
      <c r="I59" s="15" t="s">
        <v>191</v>
      </c>
      <c r="J59" s="15" t="s">
        <v>192</v>
      </c>
      <c r="K59" s="15" t="s">
        <v>179</v>
      </c>
      <c r="L59" s="16">
        <v>2015</v>
      </c>
      <c r="M59" s="15">
        <v>1461</v>
      </c>
      <c r="N59" s="15">
        <v>5</v>
      </c>
      <c r="O59" s="15">
        <v>1590</v>
      </c>
      <c r="P59" s="15">
        <v>66</v>
      </c>
      <c r="Q59" s="53">
        <v>1037.4623999999999</v>
      </c>
      <c r="R59" s="33">
        <f t="shared" si="6"/>
        <v>434.29</v>
      </c>
      <c r="S59" s="62">
        <f t="shared" si="4"/>
        <v>2.3888701098344423</v>
      </c>
      <c r="T59" s="63">
        <f t="shared" si="3"/>
        <v>686.17820000000006</v>
      </c>
      <c r="U59" s="64">
        <v>2268</v>
      </c>
      <c r="V59" s="8">
        <f t="shared" si="5"/>
        <v>1230.5376000000001</v>
      </c>
      <c r="W59" t="s">
        <v>472</v>
      </c>
      <c r="X59" t="s">
        <v>473</v>
      </c>
      <c r="Y59" s="49">
        <v>763.09</v>
      </c>
    </row>
    <row r="60" spans="1:25" x14ac:dyDescent="0.2">
      <c r="A60" s="10">
        <v>58</v>
      </c>
      <c r="B60" s="14" t="s">
        <v>37</v>
      </c>
      <c r="C60" s="14" t="s">
        <v>38</v>
      </c>
      <c r="D60" s="14" t="s">
        <v>15</v>
      </c>
      <c r="E60" s="21" t="s">
        <v>167</v>
      </c>
      <c r="F60" s="2" t="s">
        <v>63</v>
      </c>
      <c r="G60" s="21" t="s">
        <v>172</v>
      </c>
      <c r="H60" s="15" t="s">
        <v>18</v>
      </c>
      <c r="I60" s="15" t="s">
        <v>193</v>
      </c>
      <c r="J60" s="15" t="s">
        <v>194</v>
      </c>
      <c r="K60" s="15" t="s">
        <v>179</v>
      </c>
      <c r="L60" s="16">
        <v>2015</v>
      </c>
      <c r="M60" s="15">
        <v>1461</v>
      </c>
      <c r="N60" s="15">
        <v>5</v>
      </c>
      <c r="O60" s="15">
        <v>1590</v>
      </c>
      <c r="P60" s="15">
        <v>66</v>
      </c>
      <c r="Q60" s="53">
        <v>1037.4623999999999</v>
      </c>
      <c r="R60" s="33">
        <f t="shared" si="6"/>
        <v>434.29</v>
      </c>
      <c r="S60" s="62">
        <f t="shared" si="4"/>
        <v>2.3888701098344423</v>
      </c>
      <c r="T60" s="63">
        <f t="shared" si="3"/>
        <v>686.17820000000006</v>
      </c>
      <c r="U60" s="64">
        <v>2268</v>
      </c>
      <c r="V60" s="8">
        <f t="shared" si="5"/>
        <v>1230.5376000000001</v>
      </c>
      <c r="W60" t="s">
        <v>474</v>
      </c>
      <c r="X60" t="s">
        <v>475</v>
      </c>
      <c r="Y60" s="49">
        <v>763.09</v>
      </c>
    </row>
    <row r="61" spans="1:25" x14ac:dyDescent="0.2">
      <c r="A61" s="10">
        <v>59</v>
      </c>
      <c r="B61" s="14" t="s">
        <v>37</v>
      </c>
      <c r="C61" s="14" t="s">
        <v>38</v>
      </c>
      <c r="D61" s="14" t="s">
        <v>15</v>
      </c>
      <c r="E61" s="21" t="s">
        <v>167</v>
      </c>
      <c r="F61" s="2" t="s">
        <v>63</v>
      </c>
      <c r="G61" s="21" t="s">
        <v>172</v>
      </c>
      <c r="H61" s="15" t="s">
        <v>18</v>
      </c>
      <c r="I61" s="15" t="s">
        <v>195</v>
      </c>
      <c r="J61" s="15" t="s">
        <v>196</v>
      </c>
      <c r="K61" s="15" t="s">
        <v>179</v>
      </c>
      <c r="L61" s="16">
        <v>2015</v>
      </c>
      <c r="M61" s="15">
        <v>1461</v>
      </c>
      <c r="N61" s="15">
        <v>5</v>
      </c>
      <c r="O61" s="15">
        <v>1590</v>
      </c>
      <c r="P61" s="15">
        <v>66</v>
      </c>
      <c r="Q61" s="53">
        <v>1037.4623999999999</v>
      </c>
      <c r="R61" s="33">
        <f t="shared" si="6"/>
        <v>434.29</v>
      </c>
      <c r="S61" s="62">
        <f t="shared" si="4"/>
        <v>2.3888701098344423</v>
      </c>
      <c r="T61" s="63">
        <f t="shared" si="3"/>
        <v>686.17820000000006</v>
      </c>
      <c r="U61" s="64">
        <v>2268</v>
      </c>
      <c r="V61" s="8">
        <f t="shared" si="5"/>
        <v>1230.5376000000001</v>
      </c>
      <c r="W61" t="s">
        <v>476</v>
      </c>
      <c r="X61" t="s">
        <v>477</v>
      </c>
      <c r="Y61" s="49">
        <v>628.42999999999995</v>
      </c>
    </row>
    <row r="62" spans="1:25" x14ac:dyDescent="0.2">
      <c r="A62" s="10">
        <v>60</v>
      </c>
      <c r="B62" s="14" t="s">
        <v>122</v>
      </c>
      <c r="C62" s="14" t="s">
        <v>123</v>
      </c>
      <c r="D62" s="14" t="s">
        <v>15</v>
      </c>
      <c r="E62" s="21" t="s">
        <v>167</v>
      </c>
      <c r="F62" s="2" t="s">
        <v>63</v>
      </c>
      <c r="G62" s="21" t="s">
        <v>172</v>
      </c>
      <c r="H62" s="15" t="s">
        <v>18</v>
      </c>
      <c r="I62" s="15" t="s">
        <v>197</v>
      </c>
      <c r="J62" s="15" t="s">
        <v>198</v>
      </c>
      <c r="K62" s="15" t="s">
        <v>179</v>
      </c>
      <c r="L62" s="16">
        <v>2015</v>
      </c>
      <c r="M62" s="15">
        <v>1461</v>
      </c>
      <c r="N62" s="15">
        <v>5</v>
      </c>
      <c r="O62" s="15">
        <v>1590</v>
      </c>
      <c r="P62" s="15">
        <v>66</v>
      </c>
      <c r="Q62" s="53">
        <v>1037.4623999999999</v>
      </c>
      <c r="R62" s="33">
        <f t="shared" si="6"/>
        <v>434.29</v>
      </c>
      <c r="S62" s="62">
        <f t="shared" si="4"/>
        <v>2.3888701098344423</v>
      </c>
      <c r="T62" s="63">
        <f t="shared" si="3"/>
        <v>686.17820000000006</v>
      </c>
      <c r="U62" s="64">
        <v>2268</v>
      </c>
      <c r="V62" s="8">
        <f t="shared" si="5"/>
        <v>1230.5376000000001</v>
      </c>
      <c r="W62" t="s">
        <v>478</v>
      </c>
      <c r="X62" t="s">
        <v>479</v>
      </c>
      <c r="Y62" s="49">
        <v>538.66</v>
      </c>
    </row>
    <row r="63" spans="1:25" x14ac:dyDescent="0.2">
      <c r="A63" s="10">
        <v>61</v>
      </c>
      <c r="B63" s="14" t="s">
        <v>176</v>
      </c>
      <c r="C63" s="14" t="s">
        <v>38</v>
      </c>
      <c r="D63" s="14" t="s">
        <v>15</v>
      </c>
      <c r="E63" s="21" t="s">
        <v>167</v>
      </c>
      <c r="F63" s="2" t="s">
        <v>63</v>
      </c>
      <c r="G63" s="21" t="s">
        <v>172</v>
      </c>
      <c r="H63" s="15" t="s">
        <v>18</v>
      </c>
      <c r="I63" s="15" t="s">
        <v>199</v>
      </c>
      <c r="J63" s="15" t="s">
        <v>200</v>
      </c>
      <c r="K63" s="15" t="s">
        <v>179</v>
      </c>
      <c r="L63" s="16">
        <v>2015</v>
      </c>
      <c r="M63" s="15">
        <v>1461</v>
      </c>
      <c r="N63" s="15">
        <v>5</v>
      </c>
      <c r="O63" s="15">
        <v>1590</v>
      </c>
      <c r="P63" s="15">
        <v>66</v>
      </c>
      <c r="Q63" s="53">
        <v>1037.4623999999999</v>
      </c>
      <c r="R63" s="33">
        <f t="shared" si="6"/>
        <v>434.29</v>
      </c>
      <c r="S63" s="62">
        <f t="shared" si="4"/>
        <v>2.3888701098344423</v>
      </c>
      <c r="T63" s="63">
        <f t="shared" si="3"/>
        <v>686.17820000000006</v>
      </c>
      <c r="U63" s="64">
        <v>2268</v>
      </c>
      <c r="V63" s="8">
        <f t="shared" si="5"/>
        <v>1230.5376000000001</v>
      </c>
      <c r="W63" t="s">
        <v>480</v>
      </c>
      <c r="X63" t="s">
        <v>481</v>
      </c>
      <c r="Y63" s="49">
        <v>763.09</v>
      </c>
    </row>
    <row r="64" spans="1:25" x14ac:dyDescent="0.2">
      <c r="A64" s="10">
        <v>62</v>
      </c>
      <c r="B64" s="14" t="s">
        <v>37</v>
      </c>
      <c r="C64" s="14" t="s">
        <v>38</v>
      </c>
      <c r="D64" s="14" t="s">
        <v>15</v>
      </c>
      <c r="E64" s="21" t="s">
        <v>167</v>
      </c>
      <c r="F64" s="2" t="s">
        <v>63</v>
      </c>
      <c r="G64" s="21" t="s">
        <v>172</v>
      </c>
      <c r="H64" s="15" t="s">
        <v>18</v>
      </c>
      <c r="I64" s="15" t="s">
        <v>201</v>
      </c>
      <c r="J64" s="15" t="s">
        <v>202</v>
      </c>
      <c r="K64" s="15" t="s">
        <v>179</v>
      </c>
      <c r="L64" s="16">
        <v>2015</v>
      </c>
      <c r="M64" s="15">
        <v>1461</v>
      </c>
      <c r="N64" s="15">
        <v>5</v>
      </c>
      <c r="O64" s="15">
        <v>1590</v>
      </c>
      <c r="P64" s="15">
        <v>66</v>
      </c>
      <c r="Q64" s="53">
        <v>1037.4623999999999</v>
      </c>
      <c r="R64" s="33">
        <f t="shared" si="6"/>
        <v>434.29</v>
      </c>
      <c r="S64" s="62">
        <f t="shared" si="4"/>
        <v>2.3888701098344423</v>
      </c>
      <c r="T64" s="63">
        <f t="shared" si="3"/>
        <v>686.17820000000006</v>
      </c>
      <c r="U64" s="64">
        <v>2268</v>
      </c>
      <c r="V64" s="8">
        <f t="shared" si="5"/>
        <v>1230.5376000000001</v>
      </c>
      <c r="W64" t="s">
        <v>482</v>
      </c>
      <c r="X64" t="s">
        <v>483</v>
      </c>
      <c r="Y64" s="49">
        <v>538.66</v>
      </c>
    </row>
    <row r="65" spans="1:25" x14ac:dyDescent="0.2">
      <c r="A65" s="10">
        <v>63</v>
      </c>
      <c r="B65" s="14" t="s">
        <v>37</v>
      </c>
      <c r="C65" s="14" t="s">
        <v>38</v>
      </c>
      <c r="D65" s="14" t="s">
        <v>15</v>
      </c>
      <c r="E65" s="21" t="s">
        <v>167</v>
      </c>
      <c r="F65" s="2" t="s">
        <v>63</v>
      </c>
      <c r="G65" s="21" t="s">
        <v>172</v>
      </c>
      <c r="H65" s="15" t="s">
        <v>18</v>
      </c>
      <c r="I65" s="15" t="s">
        <v>203</v>
      </c>
      <c r="J65" s="15" t="s">
        <v>204</v>
      </c>
      <c r="K65" s="15" t="s">
        <v>179</v>
      </c>
      <c r="L65" s="16">
        <v>2015</v>
      </c>
      <c r="M65" s="15">
        <v>1461</v>
      </c>
      <c r="N65" s="15">
        <v>5</v>
      </c>
      <c r="O65" s="15">
        <v>1590</v>
      </c>
      <c r="P65" s="15">
        <v>66</v>
      </c>
      <c r="Q65" s="53">
        <v>1037.4623999999999</v>
      </c>
      <c r="R65" s="33">
        <f t="shared" si="6"/>
        <v>434.29</v>
      </c>
      <c r="S65" s="62">
        <f t="shared" si="4"/>
        <v>2.3888701098344423</v>
      </c>
      <c r="T65" s="63">
        <f t="shared" si="3"/>
        <v>686.17820000000006</v>
      </c>
      <c r="U65" s="64">
        <v>2268</v>
      </c>
      <c r="V65" s="8">
        <f t="shared" si="5"/>
        <v>1230.5376000000001</v>
      </c>
      <c r="W65" t="s">
        <v>484</v>
      </c>
      <c r="X65" t="s">
        <v>485</v>
      </c>
      <c r="Y65" s="49">
        <v>538.66</v>
      </c>
    </row>
    <row r="66" spans="1:25" x14ac:dyDescent="0.2">
      <c r="A66" s="10">
        <v>64</v>
      </c>
      <c r="B66" s="14" t="s">
        <v>37</v>
      </c>
      <c r="C66" s="14" t="s">
        <v>38</v>
      </c>
      <c r="D66" s="14" t="s">
        <v>15</v>
      </c>
      <c r="E66" s="21" t="s">
        <v>167</v>
      </c>
      <c r="F66" s="2" t="s">
        <v>63</v>
      </c>
      <c r="G66" s="21" t="s">
        <v>172</v>
      </c>
      <c r="H66" s="15" t="s">
        <v>18</v>
      </c>
      <c r="I66" s="15" t="s">
        <v>205</v>
      </c>
      <c r="J66" s="15" t="s">
        <v>206</v>
      </c>
      <c r="K66" s="15" t="s">
        <v>179</v>
      </c>
      <c r="L66" s="16">
        <v>2015</v>
      </c>
      <c r="M66" s="15">
        <v>1461</v>
      </c>
      <c r="N66" s="15">
        <v>5</v>
      </c>
      <c r="O66" s="15">
        <v>1590</v>
      </c>
      <c r="P66" s="15">
        <v>66</v>
      </c>
      <c r="Q66" s="53">
        <v>1037.4623999999999</v>
      </c>
      <c r="R66" s="33">
        <f t="shared" si="6"/>
        <v>434.29</v>
      </c>
      <c r="S66" s="62">
        <f t="shared" si="4"/>
        <v>2.3888701098344423</v>
      </c>
      <c r="T66" s="63">
        <f t="shared" si="3"/>
        <v>686.17820000000006</v>
      </c>
      <c r="U66" s="64">
        <v>2268</v>
      </c>
      <c r="V66" s="8">
        <f t="shared" si="5"/>
        <v>1230.5376000000001</v>
      </c>
      <c r="W66" t="s">
        <v>486</v>
      </c>
      <c r="X66" t="s">
        <v>487</v>
      </c>
      <c r="Y66" s="49">
        <v>718.2</v>
      </c>
    </row>
    <row r="67" spans="1:25" x14ac:dyDescent="0.2">
      <c r="A67" s="10">
        <v>65</v>
      </c>
      <c r="B67" s="14" t="s">
        <v>37</v>
      </c>
      <c r="C67" s="14" t="s">
        <v>38</v>
      </c>
      <c r="D67" s="14" t="s">
        <v>15</v>
      </c>
      <c r="E67" s="21" t="s">
        <v>167</v>
      </c>
      <c r="F67" s="2" t="s">
        <v>63</v>
      </c>
      <c r="G67" s="21" t="s">
        <v>172</v>
      </c>
      <c r="H67" s="15" t="s">
        <v>18</v>
      </c>
      <c r="I67" s="15" t="s">
        <v>207</v>
      </c>
      <c r="J67" s="15" t="s">
        <v>208</v>
      </c>
      <c r="K67" s="15" t="s">
        <v>179</v>
      </c>
      <c r="L67" s="16">
        <v>2015</v>
      </c>
      <c r="M67" s="15">
        <v>1461</v>
      </c>
      <c r="N67" s="15">
        <v>5</v>
      </c>
      <c r="O67" s="15">
        <v>1590</v>
      </c>
      <c r="P67" s="15">
        <v>66</v>
      </c>
      <c r="Q67" s="53">
        <v>1037.4623999999999</v>
      </c>
      <c r="R67" s="33">
        <f t="shared" si="6"/>
        <v>434.29</v>
      </c>
      <c r="S67" s="62">
        <f t="shared" ref="S67:S98" si="7">Q67/R67</f>
        <v>2.3888701098344423</v>
      </c>
      <c r="T67" s="63">
        <f t="shared" si="3"/>
        <v>686.17820000000006</v>
      </c>
      <c r="U67" s="64">
        <v>2268</v>
      </c>
      <c r="V67" s="8">
        <f t="shared" ref="V67:V98" si="8">U67-Q67</f>
        <v>1230.5376000000001</v>
      </c>
      <c r="W67" t="s">
        <v>488</v>
      </c>
      <c r="X67" t="s">
        <v>489</v>
      </c>
      <c r="Y67" s="49">
        <v>538.66</v>
      </c>
    </row>
    <row r="68" spans="1:25" x14ac:dyDescent="0.2">
      <c r="A68" s="10">
        <v>66</v>
      </c>
      <c r="B68" s="14" t="s">
        <v>37</v>
      </c>
      <c r="C68" s="14" t="s">
        <v>38</v>
      </c>
      <c r="D68" s="14" t="s">
        <v>15</v>
      </c>
      <c r="E68" s="21" t="s">
        <v>167</v>
      </c>
      <c r="F68" s="2" t="s">
        <v>63</v>
      </c>
      <c r="G68" s="21" t="s">
        <v>172</v>
      </c>
      <c r="H68" s="15" t="s">
        <v>18</v>
      </c>
      <c r="I68" s="15" t="s">
        <v>209</v>
      </c>
      <c r="J68" s="15" t="s">
        <v>210</v>
      </c>
      <c r="K68" s="15" t="s">
        <v>179</v>
      </c>
      <c r="L68" s="16">
        <v>2015</v>
      </c>
      <c r="M68" s="15">
        <v>1461</v>
      </c>
      <c r="N68" s="15">
        <v>5</v>
      </c>
      <c r="O68" s="15">
        <v>1590</v>
      </c>
      <c r="P68" s="15">
        <v>66</v>
      </c>
      <c r="Q68" s="53">
        <v>1037.4623999999999</v>
      </c>
      <c r="R68" s="33">
        <f t="shared" si="6"/>
        <v>434.29</v>
      </c>
      <c r="S68" s="62">
        <f t="shared" si="7"/>
        <v>2.3888701098344423</v>
      </c>
      <c r="T68" s="63">
        <f t="shared" ref="T68:T131" si="9">R68+(58/100)*R68</f>
        <v>686.17820000000006</v>
      </c>
      <c r="U68" s="64">
        <v>2268</v>
      </c>
      <c r="V68" s="8">
        <f t="shared" si="8"/>
        <v>1230.5376000000001</v>
      </c>
      <c r="W68" t="s">
        <v>490</v>
      </c>
      <c r="X68" t="s">
        <v>491</v>
      </c>
      <c r="Y68" s="49">
        <v>538.66</v>
      </c>
    </row>
    <row r="69" spans="1:25" x14ac:dyDescent="0.2">
      <c r="A69" s="10">
        <v>67</v>
      </c>
      <c r="B69" s="14" t="s">
        <v>176</v>
      </c>
      <c r="C69" s="14" t="s">
        <v>38</v>
      </c>
      <c r="D69" s="14" t="s">
        <v>15</v>
      </c>
      <c r="E69" s="21" t="s">
        <v>167</v>
      </c>
      <c r="F69" s="2" t="s">
        <v>63</v>
      </c>
      <c r="G69" s="21" t="s">
        <v>172</v>
      </c>
      <c r="H69" s="15" t="s">
        <v>18</v>
      </c>
      <c r="I69" s="15" t="s">
        <v>211</v>
      </c>
      <c r="J69" s="15" t="s">
        <v>212</v>
      </c>
      <c r="K69" s="15" t="s">
        <v>179</v>
      </c>
      <c r="L69" s="16">
        <v>2015</v>
      </c>
      <c r="M69" s="15">
        <v>1461</v>
      </c>
      <c r="N69" s="15">
        <v>5</v>
      </c>
      <c r="O69" s="15">
        <v>1590</v>
      </c>
      <c r="P69" s="15">
        <v>66</v>
      </c>
      <c r="Q69" s="53">
        <v>1037.4623999999999</v>
      </c>
      <c r="R69" s="33">
        <f t="shared" si="6"/>
        <v>434.29</v>
      </c>
      <c r="S69" s="62">
        <f t="shared" si="7"/>
        <v>2.3888701098344423</v>
      </c>
      <c r="T69" s="63">
        <f t="shared" si="9"/>
        <v>686.17820000000006</v>
      </c>
      <c r="U69" s="64">
        <v>2268</v>
      </c>
      <c r="V69" s="8">
        <f t="shared" si="8"/>
        <v>1230.5376000000001</v>
      </c>
      <c r="W69" t="s">
        <v>901</v>
      </c>
      <c r="X69" t="s">
        <v>902</v>
      </c>
      <c r="Y69" s="49">
        <v>723.35</v>
      </c>
    </row>
    <row r="70" spans="1:25" x14ac:dyDescent="0.2">
      <c r="A70" s="10">
        <v>68</v>
      </c>
      <c r="B70" s="14" t="s">
        <v>37</v>
      </c>
      <c r="C70" s="14" t="s">
        <v>38</v>
      </c>
      <c r="D70" s="14" t="s">
        <v>15</v>
      </c>
      <c r="E70" s="21" t="s">
        <v>167</v>
      </c>
      <c r="F70" s="2" t="s">
        <v>63</v>
      </c>
      <c r="G70" s="21" t="s">
        <v>172</v>
      </c>
      <c r="H70" s="15" t="s">
        <v>18</v>
      </c>
      <c r="I70" s="15" t="s">
        <v>213</v>
      </c>
      <c r="J70" s="15" t="s">
        <v>214</v>
      </c>
      <c r="K70" s="15" t="s">
        <v>179</v>
      </c>
      <c r="L70" s="16">
        <v>2015</v>
      </c>
      <c r="M70" s="15">
        <v>1461</v>
      </c>
      <c r="N70" s="15">
        <v>5</v>
      </c>
      <c r="O70" s="15">
        <v>1590</v>
      </c>
      <c r="P70" s="15">
        <v>66</v>
      </c>
      <c r="Q70" s="53">
        <v>1037.4623999999999</v>
      </c>
      <c r="R70" s="33">
        <f t="shared" si="6"/>
        <v>434.29</v>
      </c>
      <c r="S70" s="62">
        <f t="shared" si="7"/>
        <v>2.3888701098344423</v>
      </c>
      <c r="T70" s="63">
        <f t="shared" si="9"/>
        <v>686.17820000000006</v>
      </c>
      <c r="U70" s="64">
        <v>2268</v>
      </c>
      <c r="V70" s="8">
        <f t="shared" si="8"/>
        <v>1230.5376000000001</v>
      </c>
      <c r="W70" t="s">
        <v>903</v>
      </c>
      <c r="X70" t="s">
        <v>904</v>
      </c>
      <c r="Y70" s="49">
        <v>868.01</v>
      </c>
    </row>
    <row r="71" spans="1:25" x14ac:dyDescent="0.2">
      <c r="A71" s="10">
        <v>69</v>
      </c>
      <c r="B71" s="14" t="s">
        <v>37</v>
      </c>
      <c r="C71" s="14" t="s">
        <v>38</v>
      </c>
      <c r="D71" s="14" t="s">
        <v>15</v>
      </c>
      <c r="E71" s="21" t="s">
        <v>167</v>
      </c>
      <c r="F71" s="2" t="s">
        <v>63</v>
      </c>
      <c r="G71" s="21" t="s">
        <v>172</v>
      </c>
      <c r="H71" s="15" t="s">
        <v>18</v>
      </c>
      <c r="I71" s="15" t="s">
        <v>215</v>
      </c>
      <c r="J71" s="15" t="s">
        <v>216</v>
      </c>
      <c r="K71" s="15" t="s">
        <v>179</v>
      </c>
      <c r="L71" s="16">
        <v>2015</v>
      </c>
      <c r="M71" s="15">
        <v>1461</v>
      </c>
      <c r="N71" s="15">
        <v>5</v>
      </c>
      <c r="O71" s="15">
        <v>1590</v>
      </c>
      <c r="P71" s="15">
        <v>66</v>
      </c>
      <c r="Q71" s="53">
        <v>1037.4623999999999</v>
      </c>
      <c r="R71" s="33">
        <f t="shared" si="6"/>
        <v>434.29</v>
      </c>
      <c r="S71" s="62">
        <f t="shared" si="7"/>
        <v>2.3888701098344423</v>
      </c>
      <c r="T71" s="63">
        <f t="shared" si="9"/>
        <v>686.17820000000006</v>
      </c>
      <c r="U71" s="64">
        <v>2268</v>
      </c>
      <c r="V71" s="8">
        <f t="shared" si="8"/>
        <v>1230.5376000000001</v>
      </c>
      <c r="W71" t="s">
        <v>905</v>
      </c>
      <c r="X71" t="s">
        <v>906</v>
      </c>
      <c r="Y71" s="49">
        <v>723.35</v>
      </c>
    </row>
    <row r="72" spans="1:25" x14ac:dyDescent="0.2">
      <c r="A72" s="10">
        <v>70</v>
      </c>
      <c r="B72" s="14" t="s">
        <v>37</v>
      </c>
      <c r="C72" s="14" t="s">
        <v>38</v>
      </c>
      <c r="D72" s="14" t="s">
        <v>15</v>
      </c>
      <c r="E72" s="21" t="s">
        <v>167</v>
      </c>
      <c r="F72" s="2" t="s">
        <v>63</v>
      </c>
      <c r="G72" s="21" t="s">
        <v>172</v>
      </c>
      <c r="H72" s="15" t="s">
        <v>18</v>
      </c>
      <c r="I72" s="15" t="s">
        <v>217</v>
      </c>
      <c r="J72" s="15" t="s">
        <v>218</v>
      </c>
      <c r="K72" s="15" t="s">
        <v>179</v>
      </c>
      <c r="L72" s="16">
        <v>2015</v>
      </c>
      <c r="M72" s="15">
        <v>1461</v>
      </c>
      <c r="N72" s="15">
        <v>5</v>
      </c>
      <c r="O72" s="15">
        <v>1590</v>
      </c>
      <c r="P72" s="15">
        <v>66</v>
      </c>
      <c r="Q72" s="53">
        <v>1556.1935999999998</v>
      </c>
      <c r="R72" s="33">
        <f t="shared" si="6"/>
        <v>651.42999999999995</v>
      </c>
      <c r="S72" s="62">
        <f t="shared" si="7"/>
        <v>2.3888884454200756</v>
      </c>
      <c r="T72" s="63">
        <f t="shared" si="9"/>
        <v>1029.2593999999999</v>
      </c>
      <c r="U72" s="64">
        <v>2268</v>
      </c>
      <c r="V72" s="8">
        <f t="shared" si="8"/>
        <v>711.80640000000017</v>
      </c>
      <c r="W72" t="s">
        <v>907</v>
      </c>
      <c r="X72" t="s">
        <v>908</v>
      </c>
      <c r="Y72" s="49">
        <v>723.35</v>
      </c>
    </row>
    <row r="73" spans="1:25" x14ac:dyDescent="0.2">
      <c r="A73" s="10">
        <v>71</v>
      </c>
      <c r="B73" s="14" t="s">
        <v>37</v>
      </c>
      <c r="C73" s="14" t="s">
        <v>38</v>
      </c>
      <c r="D73" s="14" t="s">
        <v>15</v>
      </c>
      <c r="E73" s="21" t="s">
        <v>167</v>
      </c>
      <c r="F73" s="2" t="s">
        <v>63</v>
      </c>
      <c r="G73" s="21" t="s">
        <v>172</v>
      </c>
      <c r="H73" s="15" t="s">
        <v>18</v>
      </c>
      <c r="I73" s="15" t="s">
        <v>219</v>
      </c>
      <c r="J73" s="15" t="s">
        <v>220</v>
      </c>
      <c r="K73" s="15" t="s">
        <v>179</v>
      </c>
      <c r="L73" s="16">
        <v>2015</v>
      </c>
      <c r="M73" s="15">
        <v>1461</v>
      </c>
      <c r="N73" s="15">
        <v>5</v>
      </c>
      <c r="O73" s="15">
        <v>1590</v>
      </c>
      <c r="P73" s="15">
        <v>66</v>
      </c>
      <c r="Q73" s="53">
        <v>1037.4623999999999</v>
      </c>
      <c r="R73" s="33">
        <f t="shared" si="6"/>
        <v>434.29</v>
      </c>
      <c r="S73" s="62">
        <f t="shared" si="7"/>
        <v>2.3888701098344423</v>
      </c>
      <c r="T73" s="63">
        <f t="shared" si="9"/>
        <v>686.17820000000006</v>
      </c>
      <c r="U73" s="64">
        <v>2268</v>
      </c>
      <c r="V73" s="8">
        <f t="shared" si="8"/>
        <v>1230.5376000000001</v>
      </c>
      <c r="W73" t="s">
        <v>909</v>
      </c>
      <c r="X73" t="s">
        <v>910</v>
      </c>
      <c r="Y73" s="49">
        <v>723.35</v>
      </c>
    </row>
    <row r="74" spans="1:25" x14ac:dyDescent="0.2">
      <c r="A74" s="10">
        <v>72</v>
      </c>
      <c r="B74" s="14" t="s">
        <v>37</v>
      </c>
      <c r="C74" s="14" t="s">
        <v>38</v>
      </c>
      <c r="D74" s="14" t="s">
        <v>15</v>
      </c>
      <c r="E74" s="21" t="s">
        <v>167</v>
      </c>
      <c r="F74" s="2" t="s">
        <v>63</v>
      </c>
      <c r="G74" s="21" t="s">
        <v>172</v>
      </c>
      <c r="H74" s="15" t="s">
        <v>18</v>
      </c>
      <c r="I74" s="15" t="s">
        <v>221</v>
      </c>
      <c r="J74" s="15" t="s">
        <v>222</v>
      </c>
      <c r="K74" s="15" t="s">
        <v>179</v>
      </c>
      <c r="L74" s="16">
        <v>2015</v>
      </c>
      <c r="M74" s="15">
        <v>1461</v>
      </c>
      <c r="N74" s="15">
        <v>5</v>
      </c>
      <c r="O74" s="15">
        <v>1590</v>
      </c>
      <c r="P74" s="15">
        <v>66</v>
      </c>
      <c r="Q74" s="53">
        <v>1037.4623999999999</v>
      </c>
      <c r="R74" s="33">
        <f t="shared" si="6"/>
        <v>434.29</v>
      </c>
      <c r="S74" s="62">
        <f t="shared" si="7"/>
        <v>2.3888701098344423</v>
      </c>
      <c r="T74" s="63">
        <f t="shared" si="9"/>
        <v>686.17820000000006</v>
      </c>
      <c r="U74" s="64">
        <v>2268</v>
      </c>
      <c r="V74" s="8">
        <f t="shared" si="8"/>
        <v>1230.5376000000001</v>
      </c>
      <c r="W74" t="s">
        <v>911</v>
      </c>
      <c r="X74" t="s">
        <v>912</v>
      </c>
      <c r="Y74" s="49">
        <v>723.35</v>
      </c>
    </row>
    <row r="75" spans="1:25" x14ac:dyDescent="0.2">
      <c r="A75" s="10">
        <v>73</v>
      </c>
      <c r="B75" s="14" t="s">
        <v>37</v>
      </c>
      <c r="C75" s="14" t="s">
        <v>38</v>
      </c>
      <c r="D75" s="14" t="s">
        <v>15</v>
      </c>
      <c r="E75" s="21" t="s">
        <v>167</v>
      </c>
      <c r="F75" s="2" t="s">
        <v>63</v>
      </c>
      <c r="G75" s="21" t="s">
        <v>172</v>
      </c>
      <c r="H75" s="15" t="s">
        <v>18</v>
      </c>
      <c r="I75" s="15" t="s">
        <v>223</v>
      </c>
      <c r="J75" s="15" t="s">
        <v>224</v>
      </c>
      <c r="K75" s="15" t="s">
        <v>179</v>
      </c>
      <c r="L75" s="16">
        <v>2015</v>
      </c>
      <c r="M75" s="15">
        <v>1461</v>
      </c>
      <c r="N75" s="15">
        <v>5</v>
      </c>
      <c r="O75" s="15">
        <v>1590</v>
      </c>
      <c r="P75" s="15">
        <v>66</v>
      </c>
      <c r="Q75" s="53">
        <v>1556.1935999999998</v>
      </c>
      <c r="R75" s="33">
        <f t="shared" si="6"/>
        <v>651.42999999999995</v>
      </c>
      <c r="S75" s="62">
        <f t="shared" si="7"/>
        <v>2.3888884454200756</v>
      </c>
      <c r="T75" s="63">
        <f t="shared" si="9"/>
        <v>1029.2593999999999</v>
      </c>
      <c r="U75" s="64">
        <v>2268</v>
      </c>
      <c r="V75" s="8">
        <f t="shared" si="8"/>
        <v>711.80640000000017</v>
      </c>
      <c r="W75" t="s">
        <v>913</v>
      </c>
      <c r="X75" t="s">
        <v>914</v>
      </c>
      <c r="Y75" s="49">
        <v>723.35</v>
      </c>
    </row>
    <row r="76" spans="1:25" x14ac:dyDescent="0.2">
      <c r="A76" s="10">
        <v>74</v>
      </c>
      <c r="B76" s="14" t="s">
        <v>176</v>
      </c>
      <c r="C76" s="14" t="s">
        <v>38</v>
      </c>
      <c r="D76" s="14" t="s">
        <v>15</v>
      </c>
      <c r="E76" s="21" t="s">
        <v>167</v>
      </c>
      <c r="F76" s="2" t="s">
        <v>63</v>
      </c>
      <c r="G76" s="21" t="s">
        <v>172</v>
      </c>
      <c r="H76" s="15" t="s">
        <v>18</v>
      </c>
      <c r="I76" s="15" t="s">
        <v>225</v>
      </c>
      <c r="J76" s="15" t="s">
        <v>226</v>
      </c>
      <c r="K76" s="15" t="s">
        <v>175</v>
      </c>
      <c r="L76" s="16">
        <v>2015</v>
      </c>
      <c r="M76" s="15">
        <v>1461</v>
      </c>
      <c r="N76" s="15">
        <v>5</v>
      </c>
      <c r="O76" s="15">
        <v>1590</v>
      </c>
      <c r="P76" s="15">
        <v>66</v>
      </c>
      <c r="Q76" s="53">
        <v>1037.4623999999999</v>
      </c>
      <c r="R76" s="33">
        <f t="shared" si="6"/>
        <v>434.29</v>
      </c>
      <c r="S76" s="62">
        <f t="shared" si="7"/>
        <v>2.3888701098344423</v>
      </c>
      <c r="T76" s="63">
        <f t="shared" si="9"/>
        <v>686.17820000000006</v>
      </c>
      <c r="U76" s="64">
        <v>2268</v>
      </c>
      <c r="V76" s="8">
        <f t="shared" si="8"/>
        <v>1230.5376000000001</v>
      </c>
      <c r="W76" t="s">
        <v>915</v>
      </c>
      <c r="X76" t="s">
        <v>916</v>
      </c>
      <c r="Y76" s="49">
        <v>723.35</v>
      </c>
    </row>
    <row r="77" spans="1:25" x14ac:dyDescent="0.2">
      <c r="A77" s="10">
        <v>75</v>
      </c>
      <c r="B77" s="14" t="s">
        <v>122</v>
      </c>
      <c r="C77" s="14" t="s">
        <v>123</v>
      </c>
      <c r="D77" s="14" t="s">
        <v>15</v>
      </c>
      <c r="E77" s="21" t="s">
        <v>227</v>
      </c>
      <c r="F77" s="2" t="s">
        <v>63</v>
      </c>
      <c r="G77" s="21" t="s">
        <v>168</v>
      </c>
      <c r="H77" s="15" t="s">
        <v>18</v>
      </c>
      <c r="I77" s="15" t="s">
        <v>228</v>
      </c>
      <c r="J77" s="15" t="s">
        <v>229</v>
      </c>
      <c r="K77" s="15" t="s">
        <v>147</v>
      </c>
      <c r="L77" s="16">
        <v>2015</v>
      </c>
      <c r="M77" s="15">
        <v>1461</v>
      </c>
      <c r="N77" s="15">
        <v>5</v>
      </c>
      <c r="O77" s="15">
        <v>1875</v>
      </c>
      <c r="P77" s="15">
        <v>80</v>
      </c>
      <c r="Q77" s="53">
        <v>1037.4623999999999</v>
      </c>
      <c r="R77" s="33">
        <f t="shared" si="6"/>
        <v>434.29</v>
      </c>
      <c r="S77" s="62">
        <f t="shared" si="7"/>
        <v>2.3888701098344423</v>
      </c>
      <c r="T77" s="63">
        <f t="shared" si="9"/>
        <v>686.17820000000006</v>
      </c>
      <c r="U77" s="64">
        <v>2005</v>
      </c>
      <c r="V77" s="8">
        <f t="shared" si="8"/>
        <v>967.53760000000011</v>
      </c>
      <c r="W77" t="s">
        <v>917</v>
      </c>
      <c r="X77" t="s">
        <v>918</v>
      </c>
      <c r="Y77" s="49">
        <v>723.35</v>
      </c>
    </row>
    <row r="78" spans="1:25" x14ac:dyDescent="0.2">
      <c r="A78" s="10">
        <v>76</v>
      </c>
      <c r="B78" s="14" t="s">
        <v>122</v>
      </c>
      <c r="C78" s="14" t="s">
        <v>123</v>
      </c>
      <c r="D78" s="14" t="s">
        <v>15</v>
      </c>
      <c r="E78" s="21" t="s">
        <v>227</v>
      </c>
      <c r="F78" s="2" t="s">
        <v>63</v>
      </c>
      <c r="G78" s="21" t="s">
        <v>168</v>
      </c>
      <c r="H78" s="15" t="s">
        <v>18</v>
      </c>
      <c r="I78" s="15" t="s">
        <v>230</v>
      </c>
      <c r="J78" s="15" t="s">
        <v>231</v>
      </c>
      <c r="K78" s="15" t="s">
        <v>147</v>
      </c>
      <c r="L78" s="16">
        <v>2015</v>
      </c>
      <c r="M78" s="15">
        <v>1461</v>
      </c>
      <c r="N78" s="15">
        <v>5</v>
      </c>
      <c r="O78" s="15">
        <v>1875</v>
      </c>
      <c r="P78" s="15">
        <v>80</v>
      </c>
      <c r="Q78" s="53">
        <v>1037.4623999999999</v>
      </c>
      <c r="R78" s="33">
        <f t="shared" si="6"/>
        <v>434.29</v>
      </c>
      <c r="S78" s="62">
        <f t="shared" si="7"/>
        <v>2.3888701098344423</v>
      </c>
      <c r="T78" s="63">
        <f t="shared" si="9"/>
        <v>686.17820000000006</v>
      </c>
      <c r="U78" s="64">
        <v>2005</v>
      </c>
      <c r="V78" s="8">
        <f t="shared" si="8"/>
        <v>967.53760000000011</v>
      </c>
      <c r="W78" t="s">
        <v>919</v>
      </c>
      <c r="X78" t="s">
        <v>920</v>
      </c>
      <c r="Y78" s="49">
        <v>723.35</v>
      </c>
    </row>
    <row r="79" spans="1:25" x14ac:dyDescent="0.2">
      <c r="A79" s="10">
        <v>77</v>
      </c>
      <c r="B79" s="14" t="s">
        <v>122</v>
      </c>
      <c r="C79" s="14" t="s">
        <v>123</v>
      </c>
      <c r="D79" s="14" t="s">
        <v>15</v>
      </c>
      <c r="E79" s="21" t="s">
        <v>227</v>
      </c>
      <c r="F79" s="2" t="s">
        <v>63</v>
      </c>
      <c r="G79" s="21" t="s">
        <v>168</v>
      </c>
      <c r="H79" s="15" t="s">
        <v>18</v>
      </c>
      <c r="I79" s="15" t="s">
        <v>232</v>
      </c>
      <c r="J79" s="15" t="s">
        <v>233</v>
      </c>
      <c r="K79" s="15" t="s">
        <v>147</v>
      </c>
      <c r="L79" s="16">
        <v>2015</v>
      </c>
      <c r="M79" s="15">
        <v>1461</v>
      </c>
      <c r="N79" s="15">
        <v>5</v>
      </c>
      <c r="O79" s="15">
        <v>1875</v>
      </c>
      <c r="P79" s="15">
        <v>80</v>
      </c>
      <c r="Q79" s="53">
        <v>1037.4623999999999</v>
      </c>
      <c r="R79" s="33">
        <f t="shared" si="6"/>
        <v>434.29</v>
      </c>
      <c r="S79" s="62">
        <f t="shared" si="7"/>
        <v>2.3888701098344423</v>
      </c>
      <c r="T79" s="63">
        <f t="shared" si="9"/>
        <v>686.17820000000006</v>
      </c>
      <c r="U79" s="64">
        <v>2005</v>
      </c>
      <c r="V79" s="8">
        <f t="shared" si="8"/>
        <v>967.53760000000011</v>
      </c>
      <c r="W79" t="s">
        <v>921</v>
      </c>
      <c r="X79" t="s">
        <v>922</v>
      </c>
      <c r="Y79" s="49">
        <v>723.35</v>
      </c>
    </row>
    <row r="80" spans="1:25" x14ac:dyDescent="0.2">
      <c r="A80" s="10">
        <v>78</v>
      </c>
      <c r="B80" s="14" t="s">
        <v>122</v>
      </c>
      <c r="C80" s="14" t="s">
        <v>123</v>
      </c>
      <c r="D80" s="14" t="s">
        <v>15</v>
      </c>
      <c r="E80" s="21" t="s">
        <v>227</v>
      </c>
      <c r="F80" s="2" t="s">
        <v>63</v>
      </c>
      <c r="G80" s="21" t="s">
        <v>168</v>
      </c>
      <c r="H80" s="15" t="s">
        <v>18</v>
      </c>
      <c r="I80" s="15" t="s">
        <v>234</v>
      </c>
      <c r="J80" s="15" t="s">
        <v>235</v>
      </c>
      <c r="K80" s="15" t="s">
        <v>147</v>
      </c>
      <c r="L80" s="16">
        <v>2015</v>
      </c>
      <c r="M80" s="15">
        <v>1461</v>
      </c>
      <c r="N80" s="15">
        <v>5</v>
      </c>
      <c r="O80" s="15">
        <v>1875</v>
      </c>
      <c r="P80" s="15">
        <v>80</v>
      </c>
      <c r="Q80" s="53">
        <v>1037.4623999999999</v>
      </c>
      <c r="R80" s="33">
        <f t="shared" si="6"/>
        <v>434.29</v>
      </c>
      <c r="S80" s="62">
        <f t="shared" si="7"/>
        <v>2.3888701098344423</v>
      </c>
      <c r="T80" s="63">
        <f t="shared" si="9"/>
        <v>686.17820000000006</v>
      </c>
      <c r="U80" s="64">
        <v>2005</v>
      </c>
      <c r="V80" s="8">
        <f t="shared" si="8"/>
        <v>967.53760000000011</v>
      </c>
      <c r="W80" t="s">
        <v>923</v>
      </c>
      <c r="X80" t="s">
        <v>924</v>
      </c>
      <c r="Y80" s="49">
        <v>868.01</v>
      </c>
    </row>
    <row r="81" spans="1:25" x14ac:dyDescent="0.2">
      <c r="A81" s="10">
        <v>79</v>
      </c>
      <c r="B81" s="14" t="s">
        <v>122</v>
      </c>
      <c r="C81" s="14" t="s">
        <v>123</v>
      </c>
      <c r="D81" s="14" t="s">
        <v>15</v>
      </c>
      <c r="E81" s="21" t="s">
        <v>227</v>
      </c>
      <c r="F81" s="2" t="s">
        <v>63</v>
      </c>
      <c r="G81" s="21" t="s">
        <v>168</v>
      </c>
      <c r="H81" s="15" t="s">
        <v>18</v>
      </c>
      <c r="I81" s="15" t="s">
        <v>236</v>
      </c>
      <c r="J81" s="15" t="s">
        <v>237</v>
      </c>
      <c r="K81" s="15" t="s">
        <v>147</v>
      </c>
      <c r="L81" s="16">
        <v>2015</v>
      </c>
      <c r="M81" s="15">
        <v>1461</v>
      </c>
      <c r="N81" s="15">
        <v>5</v>
      </c>
      <c r="O81" s="15">
        <v>1875</v>
      </c>
      <c r="P81" s="15">
        <v>80</v>
      </c>
      <c r="Q81" s="53">
        <v>1037.4623999999999</v>
      </c>
      <c r="R81" s="33">
        <f t="shared" si="6"/>
        <v>434.29</v>
      </c>
      <c r="S81" s="62">
        <f t="shared" si="7"/>
        <v>2.3888701098344423</v>
      </c>
      <c r="T81" s="63">
        <f t="shared" si="9"/>
        <v>686.17820000000006</v>
      </c>
      <c r="U81" s="64">
        <v>2005</v>
      </c>
      <c r="V81" s="8">
        <f t="shared" si="8"/>
        <v>967.53760000000011</v>
      </c>
      <c r="W81" t="s">
        <v>925</v>
      </c>
      <c r="X81" t="s">
        <v>926</v>
      </c>
      <c r="Y81" s="49">
        <v>723.35</v>
      </c>
    </row>
    <row r="82" spans="1:25" x14ac:dyDescent="0.2">
      <c r="A82" s="10">
        <v>80</v>
      </c>
      <c r="B82" s="14" t="s">
        <v>122</v>
      </c>
      <c r="C82" s="14" t="s">
        <v>123</v>
      </c>
      <c r="D82" s="14" t="s">
        <v>15</v>
      </c>
      <c r="E82" s="21" t="s">
        <v>227</v>
      </c>
      <c r="F82" s="2" t="s">
        <v>63</v>
      </c>
      <c r="G82" s="21" t="s">
        <v>168</v>
      </c>
      <c r="H82" s="15" t="s">
        <v>18</v>
      </c>
      <c r="I82" s="15" t="s">
        <v>238</v>
      </c>
      <c r="J82" s="15" t="s">
        <v>239</v>
      </c>
      <c r="K82" s="15" t="s">
        <v>147</v>
      </c>
      <c r="L82" s="16">
        <v>2015</v>
      </c>
      <c r="M82" s="15">
        <v>1461</v>
      </c>
      <c r="N82" s="15">
        <v>5</v>
      </c>
      <c r="O82" s="15">
        <v>1875</v>
      </c>
      <c r="P82" s="15">
        <v>80</v>
      </c>
      <c r="Q82" s="53">
        <v>1037.4623999999999</v>
      </c>
      <c r="R82" s="33">
        <f t="shared" si="6"/>
        <v>434.29</v>
      </c>
      <c r="S82" s="62">
        <f t="shared" si="7"/>
        <v>2.3888701098344423</v>
      </c>
      <c r="T82" s="63">
        <f t="shared" si="9"/>
        <v>686.17820000000006</v>
      </c>
      <c r="U82" s="64">
        <v>2005</v>
      </c>
      <c r="V82" s="8">
        <f t="shared" si="8"/>
        <v>967.53760000000011</v>
      </c>
      <c r="W82" t="s">
        <v>928</v>
      </c>
      <c r="X82" t="s">
        <v>929</v>
      </c>
      <c r="Y82" s="49">
        <v>673.32</v>
      </c>
    </row>
    <row r="83" spans="1:25" x14ac:dyDescent="0.2">
      <c r="A83" s="10">
        <v>81</v>
      </c>
      <c r="B83" s="14" t="s">
        <v>122</v>
      </c>
      <c r="C83" s="14" t="s">
        <v>123</v>
      </c>
      <c r="D83" s="14" t="s">
        <v>15</v>
      </c>
      <c r="E83" s="21" t="s">
        <v>227</v>
      </c>
      <c r="F83" s="2" t="s">
        <v>63</v>
      </c>
      <c r="G83" s="21" t="s">
        <v>168</v>
      </c>
      <c r="H83" s="15" t="s">
        <v>18</v>
      </c>
      <c r="I83" s="15" t="s">
        <v>240</v>
      </c>
      <c r="J83" s="15" t="s">
        <v>241</v>
      </c>
      <c r="K83" s="15" t="s">
        <v>147</v>
      </c>
      <c r="L83" s="16">
        <v>2015</v>
      </c>
      <c r="M83" s="15">
        <v>1461</v>
      </c>
      <c r="N83" s="15">
        <v>5</v>
      </c>
      <c r="O83" s="15">
        <v>1875</v>
      </c>
      <c r="P83" s="15">
        <v>80</v>
      </c>
      <c r="Q83" s="53">
        <v>1037.4623999999999</v>
      </c>
      <c r="R83" s="33">
        <f t="shared" si="6"/>
        <v>434.29</v>
      </c>
      <c r="S83" s="62">
        <f t="shared" si="7"/>
        <v>2.3888701098344423</v>
      </c>
      <c r="T83" s="63">
        <f t="shared" si="9"/>
        <v>686.17820000000006</v>
      </c>
      <c r="U83" s="64">
        <v>2005</v>
      </c>
      <c r="V83" s="8">
        <f t="shared" si="8"/>
        <v>967.53760000000011</v>
      </c>
      <c r="W83" t="s">
        <v>930</v>
      </c>
      <c r="X83" t="s">
        <v>931</v>
      </c>
      <c r="Y83" s="49">
        <v>651.42999999999995</v>
      </c>
    </row>
    <row r="84" spans="1:25" x14ac:dyDescent="0.2">
      <c r="A84" s="10">
        <v>82</v>
      </c>
      <c r="B84" s="19" t="s">
        <v>122</v>
      </c>
      <c r="C84" s="19" t="s">
        <v>123</v>
      </c>
      <c r="D84" s="14" t="s">
        <v>15</v>
      </c>
      <c r="E84" s="21" t="s">
        <v>227</v>
      </c>
      <c r="F84" s="2" t="s">
        <v>63</v>
      </c>
      <c r="G84" s="21" t="s">
        <v>168</v>
      </c>
      <c r="H84" s="15" t="s">
        <v>18</v>
      </c>
      <c r="I84" s="15" t="s">
        <v>242</v>
      </c>
      <c r="J84" s="15" t="s">
        <v>243</v>
      </c>
      <c r="K84" s="15" t="s">
        <v>147</v>
      </c>
      <c r="L84" s="16">
        <v>2015</v>
      </c>
      <c r="M84" s="15">
        <v>1461</v>
      </c>
      <c r="N84" s="15">
        <v>5</v>
      </c>
      <c r="O84" s="15">
        <v>1875</v>
      </c>
      <c r="P84" s="15">
        <v>80</v>
      </c>
      <c r="Q84" s="53">
        <v>1037.4623999999999</v>
      </c>
      <c r="R84" s="33">
        <f t="shared" si="6"/>
        <v>434.29</v>
      </c>
      <c r="S84" s="62">
        <f t="shared" si="7"/>
        <v>2.3888701098344423</v>
      </c>
      <c r="T84" s="63">
        <f t="shared" si="9"/>
        <v>686.17820000000006</v>
      </c>
      <c r="U84" s="64">
        <v>2005</v>
      </c>
      <c r="V84" s="8">
        <f t="shared" si="8"/>
        <v>967.53760000000011</v>
      </c>
      <c r="W84" t="s">
        <v>932</v>
      </c>
      <c r="X84" t="s">
        <v>933</v>
      </c>
      <c r="Y84" s="49">
        <v>673.32</v>
      </c>
    </row>
    <row r="85" spans="1:25" x14ac:dyDescent="0.2">
      <c r="A85" s="10">
        <v>83</v>
      </c>
      <c r="B85" s="19" t="s">
        <v>122</v>
      </c>
      <c r="C85" s="19" t="s">
        <v>123</v>
      </c>
      <c r="D85" s="14" t="s">
        <v>15</v>
      </c>
      <c r="E85" s="21" t="s">
        <v>227</v>
      </c>
      <c r="F85" s="2" t="s">
        <v>63</v>
      </c>
      <c r="G85" s="21" t="s">
        <v>168</v>
      </c>
      <c r="H85" s="15" t="s">
        <v>18</v>
      </c>
      <c r="I85" s="15" t="s">
        <v>244</v>
      </c>
      <c r="J85" s="15" t="s">
        <v>245</v>
      </c>
      <c r="K85" s="15" t="s">
        <v>147</v>
      </c>
      <c r="L85" s="16">
        <v>2015</v>
      </c>
      <c r="M85" s="15">
        <v>1461</v>
      </c>
      <c r="N85" s="15">
        <v>5</v>
      </c>
      <c r="O85" s="15">
        <v>1875</v>
      </c>
      <c r="P85" s="15">
        <v>80</v>
      </c>
      <c r="Q85" s="53">
        <v>1556.1935999999998</v>
      </c>
      <c r="R85" s="33">
        <f t="shared" si="6"/>
        <v>651.42999999999995</v>
      </c>
      <c r="S85" s="62">
        <f t="shared" si="7"/>
        <v>2.3888884454200756</v>
      </c>
      <c r="T85" s="63">
        <f t="shared" si="9"/>
        <v>1029.2593999999999</v>
      </c>
      <c r="U85" s="64">
        <v>2005</v>
      </c>
      <c r="V85" s="8">
        <f t="shared" si="8"/>
        <v>448.80640000000017</v>
      </c>
      <c r="W85" t="s">
        <v>934</v>
      </c>
      <c r="X85" t="s">
        <v>935</v>
      </c>
      <c r="Y85" s="49">
        <v>673.32</v>
      </c>
    </row>
    <row r="86" spans="1:25" x14ac:dyDescent="0.2">
      <c r="A86" s="10">
        <v>84</v>
      </c>
      <c r="B86" s="14" t="s">
        <v>37</v>
      </c>
      <c r="C86" s="14" t="s">
        <v>38</v>
      </c>
      <c r="D86" s="14" t="s">
        <v>15</v>
      </c>
      <c r="E86" s="21" t="s">
        <v>167</v>
      </c>
      <c r="F86" s="2" t="s">
        <v>63</v>
      </c>
      <c r="G86" s="21" t="s">
        <v>172</v>
      </c>
      <c r="H86" s="15" t="s">
        <v>18</v>
      </c>
      <c r="I86" s="15" t="s">
        <v>246</v>
      </c>
      <c r="J86" s="19" t="s">
        <v>247</v>
      </c>
      <c r="K86" s="15" t="s">
        <v>175</v>
      </c>
      <c r="L86" s="24">
        <v>2015</v>
      </c>
      <c r="M86" s="23">
        <v>1461</v>
      </c>
      <c r="N86" s="23">
        <v>5</v>
      </c>
      <c r="O86" s="15">
        <v>1590</v>
      </c>
      <c r="P86" s="23">
        <v>66</v>
      </c>
      <c r="Q86" s="53">
        <v>1244.9501999999998</v>
      </c>
      <c r="R86" s="33">
        <f t="shared" si="6"/>
        <v>521.15</v>
      </c>
      <c r="S86" s="62">
        <f t="shared" si="7"/>
        <v>2.3888519620070992</v>
      </c>
      <c r="T86" s="63">
        <f t="shared" si="9"/>
        <v>823.41699999999992</v>
      </c>
      <c r="U86" s="64">
        <v>2268</v>
      </c>
      <c r="V86" s="8">
        <f t="shared" si="8"/>
        <v>1023.0498000000002</v>
      </c>
      <c r="W86" t="s">
        <v>936</v>
      </c>
      <c r="X86" t="s">
        <v>937</v>
      </c>
      <c r="Y86" s="49">
        <v>673.32</v>
      </c>
    </row>
    <row r="87" spans="1:25" x14ac:dyDescent="0.2">
      <c r="A87" s="10">
        <v>85</v>
      </c>
      <c r="B87" s="14" t="s">
        <v>27</v>
      </c>
      <c r="C87" s="14" t="s">
        <v>14</v>
      </c>
      <c r="D87" s="14" t="s">
        <v>15</v>
      </c>
      <c r="E87" s="21" t="s">
        <v>167</v>
      </c>
      <c r="F87" s="2" t="s">
        <v>63</v>
      </c>
      <c r="G87" s="21" t="s">
        <v>172</v>
      </c>
      <c r="H87" s="15" t="s">
        <v>18</v>
      </c>
      <c r="I87" s="15" t="s">
        <v>248</v>
      </c>
      <c r="J87" s="19" t="s">
        <v>249</v>
      </c>
      <c r="K87" s="19" t="s">
        <v>179</v>
      </c>
      <c r="L87" s="24">
        <v>2015</v>
      </c>
      <c r="M87" s="23">
        <v>1461</v>
      </c>
      <c r="N87" s="23">
        <v>5</v>
      </c>
      <c r="O87" s="15">
        <v>1590</v>
      </c>
      <c r="P87" s="23">
        <v>66</v>
      </c>
      <c r="Q87" s="53">
        <v>1244.9501999999998</v>
      </c>
      <c r="R87" s="33">
        <f t="shared" si="6"/>
        <v>521.15</v>
      </c>
      <c r="S87" s="62">
        <f t="shared" si="7"/>
        <v>2.3888519620070992</v>
      </c>
      <c r="T87" s="63">
        <f t="shared" si="9"/>
        <v>823.41699999999992</v>
      </c>
      <c r="U87" s="64">
        <v>2268</v>
      </c>
      <c r="V87" s="8">
        <f t="shared" si="8"/>
        <v>1023.0498000000002</v>
      </c>
      <c r="W87" t="s">
        <v>1162</v>
      </c>
      <c r="X87" t="s">
        <v>1163</v>
      </c>
      <c r="Y87" s="49">
        <v>673.32</v>
      </c>
    </row>
    <row r="88" spans="1:25" x14ac:dyDescent="0.2">
      <c r="A88" s="10">
        <v>86</v>
      </c>
      <c r="B88" s="14" t="s">
        <v>27</v>
      </c>
      <c r="C88" s="14" t="s">
        <v>14</v>
      </c>
      <c r="D88" s="14" t="s">
        <v>15</v>
      </c>
      <c r="E88" s="21" t="s">
        <v>167</v>
      </c>
      <c r="F88" s="2" t="s">
        <v>63</v>
      </c>
      <c r="G88" s="21" t="s">
        <v>172</v>
      </c>
      <c r="H88" s="15" t="s">
        <v>18</v>
      </c>
      <c r="I88" s="15" t="s">
        <v>250</v>
      </c>
      <c r="J88" s="19" t="s">
        <v>251</v>
      </c>
      <c r="K88" s="15" t="s">
        <v>175</v>
      </c>
      <c r="L88" s="24">
        <v>2015</v>
      </c>
      <c r="M88" s="23">
        <v>1461</v>
      </c>
      <c r="N88" s="23">
        <v>5</v>
      </c>
      <c r="O88" s="15">
        <v>1590</v>
      </c>
      <c r="P88" s="23">
        <v>66</v>
      </c>
      <c r="Q88" s="53">
        <v>1244.9501999999998</v>
      </c>
      <c r="R88" s="33">
        <f t="shared" si="6"/>
        <v>521.15</v>
      </c>
      <c r="S88" s="62">
        <f t="shared" si="7"/>
        <v>2.3888519620070992</v>
      </c>
      <c r="T88" s="63">
        <f t="shared" si="9"/>
        <v>823.41699999999992</v>
      </c>
      <c r="U88" s="64">
        <v>2268</v>
      </c>
      <c r="V88" s="8">
        <f t="shared" si="8"/>
        <v>1023.0498000000002</v>
      </c>
      <c r="W88" t="s">
        <v>1164</v>
      </c>
      <c r="X88" t="s">
        <v>1165</v>
      </c>
      <c r="Y88" s="49">
        <v>673.32</v>
      </c>
    </row>
    <row r="89" spans="1:25" x14ac:dyDescent="0.2">
      <c r="A89" s="10">
        <v>87</v>
      </c>
      <c r="B89" s="14" t="s">
        <v>122</v>
      </c>
      <c r="C89" s="14" t="s">
        <v>123</v>
      </c>
      <c r="D89" s="14" t="s">
        <v>15</v>
      </c>
      <c r="E89" s="21" t="s">
        <v>227</v>
      </c>
      <c r="F89" s="2" t="s">
        <v>63</v>
      </c>
      <c r="G89" s="21" t="s">
        <v>168</v>
      </c>
      <c r="H89" s="15" t="s">
        <v>18</v>
      </c>
      <c r="I89" s="15" t="s">
        <v>252</v>
      </c>
      <c r="J89" s="15" t="s">
        <v>253</v>
      </c>
      <c r="K89" s="15" t="s">
        <v>147</v>
      </c>
      <c r="L89" s="16">
        <v>2015</v>
      </c>
      <c r="M89" s="15">
        <v>1461</v>
      </c>
      <c r="N89" s="15">
        <v>5</v>
      </c>
      <c r="O89" s="15">
        <v>1875</v>
      </c>
      <c r="P89" s="15">
        <v>80</v>
      </c>
      <c r="Q89" s="53">
        <v>1556.1935999999998</v>
      </c>
      <c r="R89" s="33">
        <f t="shared" si="6"/>
        <v>651.42999999999995</v>
      </c>
      <c r="S89" s="62">
        <f t="shared" si="7"/>
        <v>2.3888884454200756</v>
      </c>
      <c r="T89" s="63">
        <f t="shared" si="9"/>
        <v>1029.2593999999999</v>
      </c>
      <c r="U89" s="64">
        <v>2005</v>
      </c>
      <c r="V89" s="8">
        <f t="shared" si="8"/>
        <v>448.80640000000017</v>
      </c>
      <c r="W89" t="s">
        <v>1166</v>
      </c>
      <c r="X89" t="s">
        <v>1167</v>
      </c>
      <c r="Y89" s="49">
        <v>673.32</v>
      </c>
    </row>
    <row r="90" spans="1:25" x14ac:dyDescent="0.2">
      <c r="A90" s="10">
        <v>88</v>
      </c>
      <c r="B90" s="14" t="s">
        <v>27</v>
      </c>
      <c r="C90" s="14" t="s">
        <v>14</v>
      </c>
      <c r="D90" s="14" t="s">
        <v>15</v>
      </c>
      <c r="E90" s="21" t="s">
        <v>167</v>
      </c>
      <c r="F90" s="2" t="s">
        <v>63</v>
      </c>
      <c r="G90" s="21" t="s">
        <v>255</v>
      </c>
      <c r="H90" s="15" t="s">
        <v>65</v>
      </c>
      <c r="I90" s="15" t="s">
        <v>256</v>
      </c>
      <c r="J90" s="19" t="s">
        <v>257</v>
      </c>
      <c r="K90" s="19" t="s">
        <v>258</v>
      </c>
      <c r="L90" s="24">
        <v>2015</v>
      </c>
      <c r="M90" s="23">
        <v>1149</v>
      </c>
      <c r="N90" s="23">
        <v>5</v>
      </c>
      <c r="O90" s="15">
        <v>1505</v>
      </c>
      <c r="P90" s="23">
        <v>54</v>
      </c>
      <c r="Q90" s="53">
        <v>1186.3332</v>
      </c>
      <c r="R90" s="33">
        <f t="shared" si="6"/>
        <v>503.8</v>
      </c>
      <c r="S90" s="62">
        <f t="shared" si="7"/>
        <v>2.3547701468836841</v>
      </c>
      <c r="T90" s="63">
        <f t="shared" si="9"/>
        <v>796.00400000000002</v>
      </c>
      <c r="U90" s="64">
        <v>2268</v>
      </c>
      <c r="V90" s="8">
        <f t="shared" si="8"/>
        <v>1081.6668</v>
      </c>
      <c r="W90" t="s">
        <v>1168</v>
      </c>
      <c r="X90" t="s">
        <v>1169</v>
      </c>
      <c r="Y90" s="49">
        <v>673.32</v>
      </c>
    </row>
    <row r="91" spans="1:25" x14ac:dyDescent="0.2">
      <c r="A91" s="10">
        <v>89</v>
      </c>
      <c r="B91" s="14" t="s">
        <v>27</v>
      </c>
      <c r="C91" s="14" t="s">
        <v>14</v>
      </c>
      <c r="D91" s="14" t="s">
        <v>15</v>
      </c>
      <c r="E91" s="21" t="s">
        <v>154</v>
      </c>
      <c r="F91" s="2" t="s">
        <v>63</v>
      </c>
      <c r="G91" s="18" t="s">
        <v>64</v>
      </c>
      <c r="H91" s="15" t="s">
        <v>65</v>
      </c>
      <c r="I91" s="15" t="s">
        <v>259</v>
      </c>
      <c r="J91" s="19" t="s">
        <v>260</v>
      </c>
      <c r="K91" s="19" t="s">
        <v>68</v>
      </c>
      <c r="L91" s="24">
        <v>2006</v>
      </c>
      <c r="M91" s="23">
        <v>1598</v>
      </c>
      <c r="N91" s="23">
        <v>5</v>
      </c>
      <c r="O91" s="15">
        <v>1540</v>
      </c>
      <c r="P91" s="23">
        <v>64</v>
      </c>
      <c r="Q91" s="53">
        <v>1037.4623999999999</v>
      </c>
      <c r="R91" s="33">
        <f t="shared" si="6"/>
        <v>434.29</v>
      </c>
      <c r="S91" s="62">
        <f t="shared" si="7"/>
        <v>2.3888701098344423</v>
      </c>
      <c r="T91" s="63">
        <f t="shared" si="9"/>
        <v>686.17820000000006</v>
      </c>
      <c r="U91" s="64">
        <v>2268</v>
      </c>
      <c r="V91" s="8">
        <f t="shared" si="8"/>
        <v>1230.5376000000001</v>
      </c>
      <c r="W91" t="s">
        <v>1170</v>
      </c>
      <c r="X91" t="s">
        <v>1171</v>
      </c>
      <c r="Y91" s="49">
        <v>673.32</v>
      </c>
    </row>
    <row r="92" spans="1:25" x14ac:dyDescent="0.2">
      <c r="A92" s="10">
        <v>90</v>
      </c>
      <c r="B92" s="14" t="s">
        <v>27</v>
      </c>
      <c r="C92" s="14" t="s">
        <v>14</v>
      </c>
      <c r="D92" s="14" t="s">
        <v>15</v>
      </c>
      <c r="E92" s="21" t="s">
        <v>254</v>
      </c>
      <c r="F92" s="2" t="s">
        <v>63</v>
      </c>
      <c r="G92" s="18" t="s">
        <v>64</v>
      </c>
      <c r="H92" s="15" t="s">
        <v>65</v>
      </c>
      <c r="I92" s="15" t="s">
        <v>261</v>
      </c>
      <c r="J92" s="19" t="s">
        <v>262</v>
      </c>
      <c r="K92" s="3" t="s">
        <v>68</v>
      </c>
      <c r="L92" s="24">
        <v>2006</v>
      </c>
      <c r="M92" s="23">
        <v>1598</v>
      </c>
      <c r="N92" s="23">
        <v>5</v>
      </c>
      <c r="O92" s="15">
        <v>1540</v>
      </c>
      <c r="P92" s="23">
        <v>64</v>
      </c>
      <c r="Q92" s="53">
        <v>1556.1935999999998</v>
      </c>
      <c r="R92" s="33">
        <f t="shared" si="6"/>
        <v>651.42999999999995</v>
      </c>
      <c r="S92" s="62">
        <f t="shared" si="7"/>
        <v>2.3888884454200756</v>
      </c>
      <c r="T92" s="63">
        <f t="shared" si="9"/>
        <v>1029.2593999999999</v>
      </c>
      <c r="U92" s="64">
        <v>2268</v>
      </c>
      <c r="V92" s="8">
        <f t="shared" si="8"/>
        <v>711.80640000000017</v>
      </c>
      <c r="W92" t="s">
        <v>1172</v>
      </c>
      <c r="X92" t="s">
        <v>1173</v>
      </c>
      <c r="Y92" s="49">
        <v>673.32</v>
      </c>
    </row>
    <row r="93" spans="1:25" x14ac:dyDescent="0.2">
      <c r="A93" s="10">
        <v>91</v>
      </c>
      <c r="B93" s="14" t="s">
        <v>27</v>
      </c>
      <c r="C93" s="14" t="s">
        <v>14</v>
      </c>
      <c r="D93" s="14" t="s">
        <v>15</v>
      </c>
      <c r="E93" s="21" t="s">
        <v>254</v>
      </c>
      <c r="F93" s="2" t="s">
        <v>63</v>
      </c>
      <c r="G93" s="18" t="s">
        <v>64</v>
      </c>
      <c r="H93" s="15" t="s">
        <v>65</v>
      </c>
      <c r="I93" s="15" t="s">
        <v>263</v>
      </c>
      <c r="J93" s="19" t="s">
        <v>264</v>
      </c>
      <c r="K93" s="19" t="s">
        <v>68</v>
      </c>
      <c r="L93" s="24">
        <v>2006</v>
      </c>
      <c r="M93" s="23">
        <v>1598</v>
      </c>
      <c r="N93" s="23">
        <v>5</v>
      </c>
      <c r="O93" s="15">
        <v>1540</v>
      </c>
      <c r="P93" s="23">
        <v>64</v>
      </c>
      <c r="Q93" s="53">
        <v>1037.4623999999999</v>
      </c>
      <c r="R93" s="33">
        <f t="shared" si="6"/>
        <v>434.29</v>
      </c>
      <c r="S93" s="62">
        <f t="shared" si="7"/>
        <v>2.3888701098344423</v>
      </c>
      <c r="T93" s="63">
        <f t="shared" si="9"/>
        <v>686.17820000000006</v>
      </c>
      <c r="U93" s="64">
        <v>2268</v>
      </c>
      <c r="V93" s="8">
        <f t="shared" si="8"/>
        <v>1230.5376000000001</v>
      </c>
      <c r="W93" t="s">
        <v>1174</v>
      </c>
      <c r="X93" t="s">
        <v>1175</v>
      </c>
      <c r="Y93" s="49">
        <v>673.32</v>
      </c>
    </row>
    <row r="94" spans="1:25" x14ac:dyDescent="0.2">
      <c r="A94" s="10">
        <v>92</v>
      </c>
      <c r="B94" s="14" t="s">
        <v>27</v>
      </c>
      <c r="C94" s="14" t="s">
        <v>14</v>
      </c>
      <c r="D94" s="14" t="s">
        <v>15</v>
      </c>
      <c r="E94" s="21" t="s">
        <v>254</v>
      </c>
      <c r="F94" s="2" t="s">
        <v>63</v>
      </c>
      <c r="G94" s="18" t="s">
        <v>64</v>
      </c>
      <c r="H94" s="15" t="s">
        <v>65</v>
      </c>
      <c r="I94" s="15" t="s">
        <v>265</v>
      </c>
      <c r="J94" s="19" t="s">
        <v>266</v>
      </c>
      <c r="K94" s="19" t="s">
        <v>267</v>
      </c>
      <c r="L94" s="24">
        <v>2006</v>
      </c>
      <c r="M94" s="23">
        <v>1598</v>
      </c>
      <c r="N94" s="23">
        <v>5</v>
      </c>
      <c r="O94" s="15">
        <v>1540</v>
      </c>
      <c r="P94" s="23">
        <v>64</v>
      </c>
      <c r="Q94" s="53">
        <v>1037.4623999999999</v>
      </c>
      <c r="R94" s="33">
        <f t="shared" si="6"/>
        <v>434.29</v>
      </c>
      <c r="S94" s="62">
        <f t="shared" si="7"/>
        <v>2.3888701098344423</v>
      </c>
      <c r="T94" s="63">
        <f t="shared" si="9"/>
        <v>686.17820000000006</v>
      </c>
      <c r="U94" s="64">
        <v>2268</v>
      </c>
      <c r="V94" s="8">
        <f t="shared" si="8"/>
        <v>1230.5376000000001</v>
      </c>
      <c r="W94" t="s">
        <v>1176</v>
      </c>
      <c r="X94" t="s">
        <v>1177</v>
      </c>
      <c r="Y94" s="49">
        <v>673.32</v>
      </c>
    </row>
    <row r="95" spans="1:25" x14ac:dyDescent="0.2">
      <c r="A95" s="10">
        <v>93</v>
      </c>
      <c r="B95" s="14" t="s">
        <v>27</v>
      </c>
      <c r="C95" s="14" t="s">
        <v>14</v>
      </c>
      <c r="D95" s="14" t="s">
        <v>15</v>
      </c>
      <c r="E95" s="21" t="s">
        <v>254</v>
      </c>
      <c r="F95" s="2" t="s">
        <v>63</v>
      </c>
      <c r="G95" s="18" t="s">
        <v>64</v>
      </c>
      <c r="H95" s="15" t="s">
        <v>65</v>
      </c>
      <c r="I95" s="15" t="s">
        <v>268</v>
      </c>
      <c r="J95" s="19" t="s">
        <v>269</v>
      </c>
      <c r="K95" s="19" t="s">
        <v>267</v>
      </c>
      <c r="L95" s="24">
        <v>2006</v>
      </c>
      <c r="M95" s="23">
        <v>1598</v>
      </c>
      <c r="N95" s="23">
        <v>5</v>
      </c>
      <c r="O95" s="15">
        <v>1540</v>
      </c>
      <c r="P95" s="23">
        <v>64</v>
      </c>
      <c r="Q95" s="53">
        <v>1037.4623999999999</v>
      </c>
      <c r="R95" s="33">
        <f t="shared" si="6"/>
        <v>434.29</v>
      </c>
      <c r="S95" s="62">
        <f t="shared" si="7"/>
        <v>2.3888701098344423</v>
      </c>
      <c r="T95" s="63">
        <f t="shared" si="9"/>
        <v>686.17820000000006</v>
      </c>
      <c r="U95" s="64">
        <v>2268</v>
      </c>
      <c r="V95" s="8">
        <f t="shared" si="8"/>
        <v>1230.5376000000001</v>
      </c>
      <c r="W95" t="s">
        <v>1178</v>
      </c>
      <c r="X95" t="s">
        <v>1179</v>
      </c>
      <c r="Y95" s="49">
        <v>673.32</v>
      </c>
    </row>
    <row r="96" spans="1:25" x14ac:dyDescent="0.2">
      <c r="A96" s="10">
        <v>94</v>
      </c>
      <c r="B96" s="14" t="s">
        <v>27</v>
      </c>
      <c r="C96" s="14" t="s">
        <v>14</v>
      </c>
      <c r="D96" s="14" t="s">
        <v>15</v>
      </c>
      <c r="E96" s="21" t="s">
        <v>254</v>
      </c>
      <c r="F96" s="2" t="s">
        <v>63</v>
      </c>
      <c r="G96" s="18" t="s">
        <v>64</v>
      </c>
      <c r="H96" s="15" t="s">
        <v>65</v>
      </c>
      <c r="I96" s="15" t="s">
        <v>270</v>
      </c>
      <c r="J96" s="19" t="s">
        <v>271</v>
      </c>
      <c r="K96" s="3" t="s">
        <v>68</v>
      </c>
      <c r="L96" s="24">
        <v>2006</v>
      </c>
      <c r="M96" s="23">
        <v>1598</v>
      </c>
      <c r="N96" s="23">
        <v>5</v>
      </c>
      <c r="O96" s="15">
        <v>1540</v>
      </c>
      <c r="P96" s="23">
        <v>64</v>
      </c>
      <c r="Q96" s="53">
        <v>1556.1935999999998</v>
      </c>
      <c r="R96" s="33">
        <f t="shared" si="6"/>
        <v>651.42999999999995</v>
      </c>
      <c r="S96" s="62">
        <f t="shared" si="7"/>
        <v>2.3888884454200756</v>
      </c>
      <c r="T96" s="63">
        <f t="shared" si="9"/>
        <v>1029.2593999999999</v>
      </c>
      <c r="U96" s="64">
        <v>2268</v>
      </c>
      <c r="V96" s="8">
        <f t="shared" si="8"/>
        <v>711.80640000000017</v>
      </c>
      <c r="W96" t="s">
        <v>938</v>
      </c>
      <c r="X96" t="s">
        <v>939</v>
      </c>
      <c r="Y96" s="49">
        <v>723.35</v>
      </c>
    </row>
    <row r="97" spans="1:25" x14ac:dyDescent="0.2">
      <c r="A97" s="10">
        <v>95</v>
      </c>
      <c r="B97" s="14" t="s">
        <v>27</v>
      </c>
      <c r="C97" s="14" t="s">
        <v>14</v>
      </c>
      <c r="D97" s="14" t="s">
        <v>15</v>
      </c>
      <c r="E97" s="21" t="s">
        <v>254</v>
      </c>
      <c r="F97" s="2" t="s">
        <v>63</v>
      </c>
      <c r="G97" s="18" t="s">
        <v>64</v>
      </c>
      <c r="H97" s="15" t="s">
        <v>65</v>
      </c>
      <c r="I97" s="15" t="s">
        <v>272</v>
      </c>
      <c r="J97" s="19" t="s">
        <v>273</v>
      </c>
      <c r="K97" s="19" t="s">
        <v>267</v>
      </c>
      <c r="L97" s="24">
        <v>2006</v>
      </c>
      <c r="M97" s="23">
        <v>1598</v>
      </c>
      <c r="N97" s="23">
        <v>5</v>
      </c>
      <c r="O97" s="15">
        <v>1540</v>
      </c>
      <c r="P97" s="23">
        <v>64</v>
      </c>
      <c r="Q97" s="53">
        <v>1037.4623999999999</v>
      </c>
      <c r="R97" s="33">
        <f t="shared" si="6"/>
        <v>434.29</v>
      </c>
      <c r="S97" s="62">
        <f t="shared" si="7"/>
        <v>2.3888701098344423</v>
      </c>
      <c r="T97" s="63">
        <f t="shared" si="9"/>
        <v>686.17820000000006</v>
      </c>
      <c r="U97" s="64">
        <v>2268</v>
      </c>
      <c r="V97" s="8">
        <f t="shared" si="8"/>
        <v>1230.5376000000001</v>
      </c>
      <c r="W97" t="s">
        <v>940</v>
      </c>
      <c r="X97" t="s">
        <v>941</v>
      </c>
      <c r="Y97" s="49">
        <v>723.35</v>
      </c>
    </row>
    <row r="98" spans="1:25" x14ac:dyDescent="0.2">
      <c r="A98" s="10">
        <v>96</v>
      </c>
      <c r="B98" s="14" t="s">
        <v>27</v>
      </c>
      <c r="C98" s="14" t="s">
        <v>14</v>
      </c>
      <c r="D98" s="14" t="s">
        <v>15</v>
      </c>
      <c r="E98" s="21" t="s">
        <v>254</v>
      </c>
      <c r="F98" s="2" t="s">
        <v>63</v>
      </c>
      <c r="G98" s="18" t="s">
        <v>64</v>
      </c>
      <c r="H98" s="15" t="s">
        <v>65</v>
      </c>
      <c r="I98" s="15" t="s">
        <v>274</v>
      </c>
      <c r="J98" s="19" t="s">
        <v>275</v>
      </c>
      <c r="K98" s="3" t="s">
        <v>68</v>
      </c>
      <c r="L98" s="24">
        <v>2006</v>
      </c>
      <c r="M98" s="23">
        <v>1598</v>
      </c>
      <c r="N98" s="23">
        <v>5</v>
      </c>
      <c r="O98" s="15">
        <v>1540</v>
      </c>
      <c r="P98" s="23">
        <v>64</v>
      </c>
      <c r="Q98" s="53">
        <v>1037.4623999999999</v>
      </c>
      <c r="R98" s="33">
        <f t="shared" si="6"/>
        <v>434.29</v>
      </c>
      <c r="S98" s="62">
        <f t="shared" si="7"/>
        <v>2.3888701098344423</v>
      </c>
      <c r="T98" s="63">
        <f t="shared" si="9"/>
        <v>686.17820000000006</v>
      </c>
      <c r="U98" s="64">
        <v>2268</v>
      </c>
      <c r="V98" s="8">
        <f t="shared" si="8"/>
        <v>1230.5376000000001</v>
      </c>
      <c r="W98" t="s">
        <v>942</v>
      </c>
      <c r="X98" t="s">
        <v>943</v>
      </c>
      <c r="Y98" s="49">
        <v>723.35</v>
      </c>
    </row>
    <row r="99" spans="1:25" x14ac:dyDescent="0.2">
      <c r="A99" s="10">
        <v>97</v>
      </c>
      <c r="B99" s="14" t="s">
        <v>27</v>
      </c>
      <c r="C99" s="14" t="s">
        <v>14</v>
      </c>
      <c r="D99" s="14" t="s">
        <v>15</v>
      </c>
      <c r="E99" s="21" t="s">
        <v>254</v>
      </c>
      <c r="F99" s="2" t="s">
        <v>63</v>
      </c>
      <c r="G99" s="18" t="s">
        <v>64</v>
      </c>
      <c r="H99" s="15" t="s">
        <v>65</v>
      </c>
      <c r="I99" s="15" t="s">
        <v>276</v>
      </c>
      <c r="J99" s="19" t="s">
        <v>277</v>
      </c>
      <c r="K99" s="3" t="s">
        <v>68</v>
      </c>
      <c r="L99" s="24">
        <v>2006</v>
      </c>
      <c r="M99" s="23">
        <v>1598</v>
      </c>
      <c r="N99" s="23">
        <v>5</v>
      </c>
      <c r="O99" s="15">
        <v>1540</v>
      </c>
      <c r="P99" s="23">
        <v>64</v>
      </c>
      <c r="Q99" s="53">
        <v>1037.4623999999999</v>
      </c>
      <c r="R99" s="33">
        <f t="shared" si="6"/>
        <v>434.29</v>
      </c>
      <c r="S99" s="62">
        <f t="shared" ref="S99:S130" si="10">Q99/R99</f>
        <v>2.3888701098344423</v>
      </c>
      <c r="T99" s="63">
        <f t="shared" si="9"/>
        <v>686.17820000000006</v>
      </c>
      <c r="U99" s="64">
        <v>2268</v>
      </c>
      <c r="V99" s="8">
        <f t="shared" ref="V99:V130" si="11">U99-Q99</f>
        <v>1230.5376000000001</v>
      </c>
      <c r="W99" t="s">
        <v>944</v>
      </c>
      <c r="X99" t="s">
        <v>945</v>
      </c>
      <c r="Y99" s="49">
        <v>723.35</v>
      </c>
    </row>
    <row r="100" spans="1:25" x14ac:dyDescent="0.2">
      <c r="A100" s="10">
        <v>98</v>
      </c>
      <c r="B100" s="14" t="s">
        <v>122</v>
      </c>
      <c r="C100" s="14" t="s">
        <v>14</v>
      </c>
      <c r="D100" s="14" t="s">
        <v>15</v>
      </c>
      <c r="E100" s="21" t="s">
        <v>254</v>
      </c>
      <c r="F100" s="2" t="s">
        <v>63</v>
      </c>
      <c r="G100" s="18" t="s">
        <v>64</v>
      </c>
      <c r="H100" s="15" t="s">
        <v>65</v>
      </c>
      <c r="I100" s="15" t="s">
        <v>278</v>
      </c>
      <c r="J100" s="19" t="s">
        <v>279</v>
      </c>
      <c r="K100" s="14" t="s">
        <v>68</v>
      </c>
      <c r="L100" s="24">
        <v>2006</v>
      </c>
      <c r="M100" s="23">
        <v>1598</v>
      </c>
      <c r="N100" s="23">
        <v>5</v>
      </c>
      <c r="O100" s="15">
        <v>1540</v>
      </c>
      <c r="P100" s="23">
        <v>64</v>
      </c>
      <c r="Q100" s="53">
        <v>1037.4623999999999</v>
      </c>
      <c r="R100" s="33">
        <f t="shared" si="6"/>
        <v>434.29</v>
      </c>
      <c r="S100" s="62">
        <f t="shared" si="10"/>
        <v>2.3888701098344423</v>
      </c>
      <c r="T100" s="63">
        <f t="shared" si="9"/>
        <v>686.17820000000006</v>
      </c>
      <c r="U100" s="64">
        <v>2268</v>
      </c>
      <c r="V100" s="8">
        <f t="shared" si="11"/>
        <v>1230.5376000000001</v>
      </c>
      <c r="W100" t="s">
        <v>946</v>
      </c>
      <c r="X100" t="s">
        <v>947</v>
      </c>
      <c r="Y100" s="49">
        <v>868.01</v>
      </c>
    </row>
    <row r="101" spans="1:25" x14ac:dyDescent="0.2">
      <c r="A101" s="10">
        <v>99</v>
      </c>
      <c r="B101" s="14" t="s">
        <v>27</v>
      </c>
      <c r="C101" s="14" t="s">
        <v>14</v>
      </c>
      <c r="D101" s="14" t="s">
        <v>15</v>
      </c>
      <c r="E101" s="21" t="s">
        <v>254</v>
      </c>
      <c r="F101" s="2" t="s">
        <v>63</v>
      </c>
      <c r="G101" s="18" t="s">
        <v>64</v>
      </c>
      <c r="H101" s="15" t="s">
        <v>65</v>
      </c>
      <c r="I101" s="15" t="s">
        <v>280</v>
      </c>
      <c r="J101" s="19" t="s">
        <v>281</v>
      </c>
      <c r="K101" s="19" t="s">
        <v>267</v>
      </c>
      <c r="L101" s="24">
        <v>2006</v>
      </c>
      <c r="M101" s="23">
        <v>1598</v>
      </c>
      <c r="N101" s="23">
        <v>5</v>
      </c>
      <c r="O101" s="15">
        <v>1540</v>
      </c>
      <c r="P101" s="23">
        <v>64</v>
      </c>
      <c r="Q101" s="53">
        <v>1037.4623999999999</v>
      </c>
      <c r="R101" s="33">
        <f t="shared" si="6"/>
        <v>434.29</v>
      </c>
      <c r="S101" s="62">
        <f t="shared" si="10"/>
        <v>2.3888701098344423</v>
      </c>
      <c r="T101" s="63">
        <f t="shared" si="9"/>
        <v>686.17820000000006</v>
      </c>
      <c r="U101" s="64">
        <v>2268</v>
      </c>
      <c r="V101" s="8">
        <f t="shared" si="11"/>
        <v>1230.5376000000001</v>
      </c>
      <c r="W101" t="s">
        <v>948</v>
      </c>
      <c r="X101" t="s">
        <v>949</v>
      </c>
      <c r="Y101" s="49">
        <v>723.35</v>
      </c>
    </row>
    <row r="102" spans="1:25" x14ac:dyDescent="0.2">
      <c r="A102" s="10">
        <v>100</v>
      </c>
      <c r="B102" s="14" t="s">
        <v>27</v>
      </c>
      <c r="C102" s="14" t="s">
        <v>14</v>
      </c>
      <c r="D102" s="14" t="s">
        <v>15</v>
      </c>
      <c r="E102" s="21" t="s">
        <v>254</v>
      </c>
      <c r="F102" s="2" t="s">
        <v>63</v>
      </c>
      <c r="G102" s="18" t="s">
        <v>64</v>
      </c>
      <c r="H102" s="15" t="s">
        <v>65</v>
      </c>
      <c r="I102" s="15" t="s">
        <v>282</v>
      </c>
      <c r="J102" s="19" t="s">
        <v>283</v>
      </c>
      <c r="K102" s="19" t="s">
        <v>68</v>
      </c>
      <c r="L102" s="24">
        <v>2006</v>
      </c>
      <c r="M102" s="23">
        <v>1598</v>
      </c>
      <c r="N102" s="23">
        <v>5</v>
      </c>
      <c r="O102" s="15">
        <v>1540</v>
      </c>
      <c r="P102" s="23">
        <v>64</v>
      </c>
      <c r="Q102" s="53">
        <v>1037.4623999999999</v>
      </c>
      <c r="R102" s="33">
        <f t="shared" si="6"/>
        <v>434.29</v>
      </c>
      <c r="S102" s="62">
        <f t="shared" si="10"/>
        <v>2.3888701098344423</v>
      </c>
      <c r="T102" s="63">
        <f t="shared" si="9"/>
        <v>686.17820000000006</v>
      </c>
      <c r="U102" s="64">
        <v>2268</v>
      </c>
      <c r="V102" s="8">
        <f t="shared" si="11"/>
        <v>1230.5376000000001</v>
      </c>
      <c r="W102" t="s">
        <v>951</v>
      </c>
      <c r="X102" t="s">
        <v>952</v>
      </c>
      <c r="Y102" s="49">
        <v>610.57000000000005</v>
      </c>
    </row>
    <row r="103" spans="1:25" x14ac:dyDescent="0.2">
      <c r="A103" s="10">
        <v>101</v>
      </c>
      <c r="B103" s="14" t="s">
        <v>284</v>
      </c>
      <c r="C103" s="14" t="s">
        <v>14</v>
      </c>
      <c r="D103" s="14" t="s">
        <v>15</v>
      </c>
      <c r="E103" s="21" t="s">
        <v>254</v>
      </c>
      <c r="F103" s="2" t="s">
        <v>63</v>
      </c>
      <c r="G103" s="18" t="s">
        <v>64</v>
      </c>
      <c r="H103" s="15" t="s">
        <v>65</v>
      </c>
      <c r="I103" s="15" t="s">
        <v>285</v>
      </c>
      <c r="J103" s="19" t="s">
        <v>286</v>
      </c>
      <c r="K103" s="19" t="s">
        <v>68</v>
      </c>
      <c r="L103" s="24">
        <v>2006</v>
      </c>
      <c r="M103" s="23">
        <v>1598</v>
      </c>
      <c r="N103" s="23">
        <v>5</v>
      </c>
      <c r="O103" s="15">
        <v>1540</v>
      </c>
      <c r="P103" s="23">
        <v>64</v>
      </c>
      <c r="Q103" s="53">
        <v>1037.4623999999999</v>
      </c>
      <c r="R103" s="33">
        <f t="shared" si="6"/>
        <v>434.29</v>
      </c>
      <c r="S103" s="62">
        <f t="shared" si="10"/>
        <v>2.3888701098344423</v>
      </c>
      <c r="T103" s="63">
        <f t="shared" si="9"/>
        <v>686.17820000000006</v>
      </c>
      <c r="U103" s="64">
        <v>2268</v>
      </c>
      <c r="V103" s="8">
        <f t="shared" si="11"/>
        <v>1230.5376000000001</v>
      </c>
      <c r="W103" t="s">
        <v>953</v>
      </c>
      <c r="X103" t="s">
        <v>954</v>
      </c>
      <c r="Y103" s="49">
        <v>680.39</v>
      </c>
    </row>
    <row r="104" spans="1:25" x14ac:dyDescent="0.2">
      <c r="A104" s="10">
        <v>102</v>
      </c>
      <c r="B104" s="14" t="s">
        <v>27</v>
      </c>
      <c r="C104" s="14" t="s">
        <v>14</v>
      </c>
      <c r="D104" s="14" t="s">
        <v>15</v>
      </c>
      <c r="E104" s="21" t="s">
        <v>254</v>
      </c>
      <c r="F104" s="2" t="s">
        <v>63</v>
      </c>
      <c r="G104" s="18" t="s">
        <v>64</v>
      </c>
      <c r="H104" s="15" t="s">
        <v>65</v>
      </c>
      <c r="I104" s="15" t="s">
        <v>287</v>
      </c>
      <c r="J104" s="19" t="s">
        <v>288</v>
      </c>
      <c r="K104" s="3" t="s">
        <v>68</v>
      </c>
      <c r="L104" s="24">
        <v>2006</v>
      </c>
      <c r="M104" s="23">
        <v>1598</v>
      </c>
      <c r="N104" s="23">
        <v>5</v>
      </c>
      <c r="O104" s="15">
        <v>1540</v>
      </c>
      <c r="P104" s="23">
        <v>64</v>
      </c>
      <c r="Q104" s="53">
        <v>1556.1935999999998</v>
      </c>
      <c r="R104" s="33">
        <f t="shared" si="6"/>
        <v>651.42999999999995</v>
      </c>
      <c r="S104" s="62">
        <f t="shared" si="10"/>
        <v>2.3888884454200756</v>
      </c>
      <c r="T104" s="63">
        <f t="shared" si="9"/>
        <v>1029.2593999999999</v>
      </c>
      <c r="U104" s="64">
        <v>2268</v>
      </c>
      <c r="V104" s="8">
        <f t="shared" si="11"/>
        <v>711.80640000000017</v>
      </c>
      <c r="W104" t="s">
        <v>955</v>
      </c>
      <c r="X104" t="s">
        <v>956</v>
      </c>
      <c r="Y104" s="49">
        <v>680.39</v>
      </c>
    </row>
    <row r="105" spans="1:25" x14ac:dyDescent="0.2">
      <c r="A105" s="10">
        <v>103</v>
      </c>
      <c r="B105" s="14" t="s">
        <v>27</v>
      </c>
      <c r="C105" s="14" t="s">
        <v>14</v>
      </c>
      <c r="D105" s="14" t="s">
        <v>15</v>
      </c>
      <c r="E105" s="21" t="s">
        <v>254</v>
      </c>
      <c r="F105" s="2" t="s">
        <v>63</v>
      </c>
      <c r="G105" s="18" t="s">
        <v>64</v>
      </c>
      <c r="H105" s="15" t="s">
        <v>65</v>
      </c>
      <c r="I105" s="15" t="s">
        <v>289</v>
      </c>
      <c r="J105" s="19" t="s">
        <v>290</v>
      </c>
      <c r="K105" s="14" t="s">
        <v>68</v>
      </c>
      <c r="L105" s="24">
        <v>2006</v>
      </c>
      <c r="M105" s="23">
        <v>1598</v>
      </c>
      <c r="N105" s="23">
        <v>5</v>
      </c>
      <c r="O105" s="15">
        <v>1540</v>
      </c>
      <c r="P105" s="23">
        <v>64</v>
      </c>
      <c r="Q105" s="53">
        <v>1037.4623999999999</v>
      </c>
      <c r="R105" s="33">
        <f t="shared" si="6"/>
        <v>434.29</v>
      </c>
      <c r="S105" s="62">
        <f t="shared" si="10"/>
        <v>2.3888701098344423</v>
      </c>
      <c r="T105" s="63">
        <f t="shared" si="9"/>
        <v>686.17820000000006</v>
      </c>
      <c r="U105" s="64">
        <v>2268</v>
      </c>
      <c r="V105" s="8">
        <f t="shared" si="11"/>
        <v>1230.5376000000001</v>
      </c>
      <c r="W105" t="s">
        <v>957</v>
      </c>
      <c r="X105" t="s">
        <v>958</v>
      </c>
      <c r="Y105" s="49">
        <v>680.39</v>
      </c>
    </row>
    <row r="106" spans="1:25" x14ac:dyDescent="0.2">
      <c r="A106" s="10">
        <v>104</v>
      </c>
      <c r="B106" s="14" t="s">
        <v>27</v>
      </c>
      <c r="C106" s="14" t="s">
        <v>14</v>
      </c>
      <c r="D106" s="14" t="s">
        <v>15</v>
      </c>
      <c r="E106" s="21" t="s">
        <v>167</v>
      </c>
      <c r="F106" s="2" t="s">
        <v>63</v>
      </c>
      <c r="G106" s="18" t="s">
        <v>64</v>
      </c>
      <c r="H106" s="15" t="s">
        <v>65</v>
      </c>
      <c r="I106" s="15" t="s">
        <v>291</v>
      </c>
      <c r="J106" s="19" t="s">
        <v>292</v>
      </c>
      <c r="K106" s="19" t="s">
        <v>68</v>
      </c>
      <c r="L106" s="24">
        <v>2006</v>
      </c>
      <c r="M106" s="23">
        <v>1598</v>
      </c>
      <c r="N106" s="23">
        <v>5</v>
      </c>
      <c r="O106" s="15">
        <v>1540</v>
      </c>
      <c r="P106" s="23">
        <v>64</v>
      </c>
      <c r="Q106" s="53">
        <v>1867.4369999999997</v>
      </c>
      <c r="R106" s="33">
        <f t="shared" si="6"/>
        <v>781.72</v>
      </c>
      <c r="S106" s="62">
        <f t="shared" si="10"/>
        <v>2.3888822084633881</v>
      </c>
      <c r="T106" s="63">
        <f t="shared" si="9"/>
        <v>1235.1176</v>
      </c>
      <c r="U106" s="64">
        <v>2268</v>
      </c>
      <c r="V106" s="8">
        <f t="shared" si="11"/>
        <v>400.56300000000033</v>
      </c>
      <c r="W106" t="s">
        <v>959</v>
      </c>
      <c r="X106" t="s">
        <v>960</v>
      </c>
      <c r="Y106" s="49">
        <v>680.39</v>
      </c>
    </row>
    <row r="107" spans="1:25" x14ac:dyDescent="0.2">
      <c r="A107" s="10">
        <v>105</v>
      </c>
      <c r="B107" s="14" t="s">
        <v>27</v>
      </c>
      <c r="C107" s="14" t="s">
        <v>14</v>
      </c>
      <c r="D107" s="14" t="s">
        <v>15</v>
      </c>
      <c r="E107" s="21" t="s">
        <v>167</v>
      </c>
      <c r="F107" s="2" t="s">
        <v>63</v>
      </c>
      <c r="G107" s="18" t="s">
        <v>64</v>
      </c>
      <c r="H107" s="15" t="s">
        <v>65</v>
      </c>
      <c r="I107" s="15" t="s">
        <v>293</v>
      </c>
      <c r="J107" s="19" t="s">
        <v>294</v>
      </c>
      <c r="K107" s="19" t="s">
        <v>68</v>
      </c>
      <c r="L107" s="24">
        <v>2006</v>
      </c>
      <c r="M107" s="23">
        <v>1598</v>
      </c>
      <c r="N107" s="23">
        <v>5</v>
      </c>
      <c r="O107" s="15">
        <v>1540</v>
      </c>
      <c r="P107" s="23">
        <v>64</v>
      </c>
      <c r="Q107" s="53">
        <v>1037.4623999999999</v>
      </c>
      <c r="R107" s="33">
        <f t="shared" si="6"/>
        <v>434.29</v>
      </c>
      <c r="S107" s="62">
        <f t="shared" si="10"/>
        <v>2.3888701098344423</v>
      </c>
      <c r="T107" s="63">
        <f t="shared" si="9"/>
        <v>686.17820000000006</v>
      </c>
      <c r="U107" s="64">
        <v>2268</v>
      </c>
      <c r="V107" s="8">
        <f t="shared" si="11"/>
        <v>1230.5376000000001</v>
      </c>
      <c r="W107" t="s">
        <v>1180</v>
      </c>
      <c r="X107" t="s">
        <v>1181</v>
      </c>
      <c r="Y107" s="49">
        <v>680.39</v>
      </c>
    </row>
    <row r="108" spans="1:25" x14ac:dyDescent="0.2">
      <c r="A108" s="10">
        <v>106</v>
      </c>
      <c r="B108" s="14" t="s">
        <v>27</v>
      </c>
      <c r="C108" s="14" t="s">
        <v>14</v>
      </c>
      <c r="D108" s="14" t="s">
        <v>15</v>
      </c>
      <c r="E108" s="21" t="s">
        <v>167</v>
      </c>
      <c r="F108" s="2" t="s">
        <v>63</v>
      </c>
      <c r="G108" s="18" t="s">
        <v>64</v>
      </c>
      <c r="H108" s="15" t="s">
        <v>65</v>
      </c>
      <c r="I108" s="15" t="s">
        <v>295</v>
      </c>
      <c r="J108" s="19" t="s">
        <v>296</v>
      </c>
      <c r="K108" s="19" t="s">
        <v>68</v>
      </c>
      <c r="L108" s="24">
        <v>2006</v>
      </c>
      <c r="M108" s="23">
        <v>1598</v>
      </c>
      <c r="N108" s="23">
        <v>5</v>
      </c>
      <c r="O108" s="15">
        <v>1540</v>
      </c>
      <c r="P108" s="23">
        <v>64</v>
      </c>
      <c r="Q108" s="53">
        <v>1037.4623999999999</v>
      </c>
      <c r="R108" s="33">
        <f t="shared" si="6"/>
        <v>434.29</v>
      </c>
      <c r="S108" s="62">
        <f t="shared" si="10"/>
        <v>2.3888701098344423</v>
      </c>
      <c r="T108" s="63">
        <f t="shared" si="9"/>
        <v>686.17820000000006</v>
      </c>
      <c r="U108" s="64">
        <v>2268</v>
      </c>
      <c r="V108" s="8">
        <f t="shared" si="11"/>
        <v>1230.5376000000001</v>
      </c>
      <c r="W108" t="s">
        <v>1182</v>
      </c>
      <c r="X108" t="s">
        <v>1183</v>
      </c>
      <c r="Y108" s="49">
        <v>680.39</v>
      </c>
    </row>
    <row r="109" spans="1:25" x14ac:dyDescent="0.2">
      <c r="A109" s="10">
        <v>107</v>
      </c>
      <c r="B109" s="14" t="s">
        <v>27</v>
      </c>
      <c r="C109" s="14" t="s">
        <v>14</v>
      </c>
      <c r="D109" s="14" t="s">
        <v>15</v>
      </c>
      <c r="E109" s="21" t="s">
        <v>167</v>
      </c>
      <c r="F109" s="2" t="s">
        <v>63</v>
      </c>
      <c r="G109" s="18" t="s">
        <v>64</v>
      </c>
      <c r="H109" s="15" t="s">
        <v>65</v>
      </c>
      <c r="I109" s="15" t="s">
        <v>297</v>
      </c>
      <c r="J109" s="19" t="s">
        <v>298</v>
      </c>
      <c r="K109" s="3" t="s">
        <v>68</v>
      </c>
      <c r="L109" s="24">
        <v>2006</v>
      </c>
      <c r="M109" s="23">
        <v>1598</v>
      </c>
      <c r="N109" s="23">
        <v>5</v>
      </c>
      <c r="O109" s="15">
        <v>1540</v>
      </c>
      <c r="P109" s="23">
        <v>64</v>
      </c>
      <c r="Q109" s="53">
        <v>1556.1935999999998</v>
      </c>
      <c r="R109" s="33">
        <f t="shared" si="6"/>
        <v>651.42999999999995</v>
      </c>
      <c r="S109" s="62">
        <f t="shared" si="10"/>
        <v>2.3888884454200756</v>
      </c>
      <c r="T109" s="63">
        <f t="shared" si="9"/>
        <v>1029.2593999999999</v>
      </c>
      <c r="U109" s="64">
        <v>2268</v>
      </c>
      <c r="V109" s="8">
        <f t="shared" si="11"/>
        <v>711.80640000000017</v>
      </c>
      <c r="W109" t="s">
        <v>1184</v>
      </c>
      <c r="X109" t="s">
        <v>1185</v>
      </c>
      <c r="Y109" s="49">
        <v>816.46</v>
      </c>
    </row>
    <row r="110" spans="1:25" x14ac:dyDescent="0.2">
      <c r="A110" s="10">
        <v>108</v>
      </c>
      <c r="B110" s="14" t="s">
        <v>27</v>
      </c>
      <c r="C110" s="14" t="s">
        <v>14</v>
      </c>
      <c r="D110" s="14" t="s">
        <v>15</v>
      </c>
      <c r="E110" s="21" t="s">
        <v>167</v>
      </c>
      <c r="F110" s="2" t="s">
        <v>63</v>
      </c>
      <c r="G110" s="18" t="s">
        <v>64</v>
      </c>
      <c r="H110" s="15" t="s">
        <v>65</v>
      </c>
      <c r="I110" s="15" t="s">
        <v>299</v>
      </c>
      <c r="J110" s="19" t="s">
        <v>300</v>
      </c>
      <c r="K110" s="3" t="s">
        <v>68</v>
      </c>
      <c r="L110" s="24">
        <v>2006</v>
      </c>
      <c r="M110" s="23">
        <v>1598</v>
      </c>
      <c r="N110" s="23">
        <v>5</v>
      </c>
      <c r="O110" s="15">
        <v>1540</v>
      </c>
      <c r="P110" s="23">
        <v>64</v>
      </c>
      <c r="Q110" s="53">
        <v>1037.4623999999999</v>
      </c>
      <c r="R110" s="33">
        <f t="shared" si="6"/>
        <v>434.29</v>
      </c>
      <c r="S110" s="62">
        <f t="shared" si="10"/>
        <v>2.3888701098344423</v>
      </c>
      <c r="T110" s="63">
        <f t="shared" si="9"/>
        <v>686.17820000000006</v>
      </c>
      <c r="U110" s="64">
        <v>2268</v>
      </c>
      <c r="V110" s="8">
        <f t="shared" si="11"/>
        <v>1230.5376000000001</v>
      </c>
      <c r="W110" t="s">
        <v>1186</v>
      </c>
      <c r="X110" t="s">
        <v>1187</v>
      </c>
      <c r="Y110" s="49">
        <v>680.39</v>
      </c>
    </row>
    <row r="111" spans="1:25" x14ac:dyDescent="0.2">
      <c r="A111" s="10">
        <v>109</v>
      </c>
      <c r="B111" s="14" t="s">
        <v>27</v>
      </c>
      <c r="C111" s="14" t="s">
        <v>14</v>
      </c>
      <c r="D111" s="14" t="s">
        <v>15</v>
      </c>
      <c r="E111" s="21" t="s">
        <v>167</v>
      </c>
      <c r="F111" s="2" t="s">
        <v>63</v>
      </c>
      <c r="G111" s="18" t="s">
        <v>64</v>
      </c>
      <c r="H111" s="15" t="s">
        <v>65</v>
      </c>
      <c r="I111" s="15" t="s">
        <v>301</v>
      </c>
      <c r="J111" s="19" t="s">
        <v>302</v>
      </c>
      <c r="K111" s="14" t="s">
        <v>68</v>
      </c>
      <c r="L111" s="24">
        <v>2006</v>
      </c>
      <c r="M111" s="23">
        <v>1598</v>
      </c>
      <c r="N111" s="23">
        <v>5</v>
      </c>
      <c r="O111" s="15">
        <v>1540</v>
      </c>
      <c r="P111" s="23">
        <v>64</v>
      </c>
      <c r="Q111" s="53">
        <v>1037.4623999999999</v>
      </c>
      <c r="R111" s="33">
        <f t="shared" si="6"/>
        <v>434.29</v>
      </c>
      <c r="S111" s="62">
        <f t="shared" si="10"/>
        <v>2.3888701098344423</v>
      </c>
      <c r="T111" s="63">
        <f t="shared" si="9"/>
        <v>686.17820000000006</v>
      </c>
      <c r="U111" s="64">
        <v>2268</v>
      </c>
      <c r="V111" s="8">
        <f t="shared" si="11"/>
        <v>1230.5376000000001</v>
      </c>
      <c r="W111" t="s">
        <v>1188</v>
      </c>
      <c r="X111" t="s">
        <v>1189</v>
      </c>
      <c r="Y111" s="49">
        <v>680.39</v>
      </c>
    </row>
    <row r="112" spans="1:25" x14ac:dyDescent="0.2">
      <c r="A112" s="10">
        <v>110</v>
      </c>
      <c r="B112" s="14" t="s">
        <v>27</v>
      </c>
      <c r="C112" s="14" t="s">
        <v>14</v>
      </c>
      <c r="D112" s="14" t="s">
        <v>15</v>
      </c>
      <c r="E112" s="21" t="s">
        <v>167</v>
      </c>
      <c r="F112" s="2" t="s">
        <v>63</v>
      </c>
      <c r="G112" s="18" t="s">
        <v>64</v>
      </c>
      <c r="H112" s="15" t="s">
        <v>65</v>
      </c>
      <c r="I112" s="15" t="s">
        <v>303</v>
      </c>
      <c r="J112" s="19" t="s">
        <v>304</v>
      </c>
      <c r="K112" s="14" t="s">
        <v>68</v>
      </c>
      <c r="L112" s="24">
        <v>2006</v>
      </c>
      <c r="M112" s="23">
        <v>1598</v>
      </c>
      <c r="N112" s="23">
        <v>5</v>
      </c>
      <c r="O112" s="15">
        <v>1540</v>
      </c>
      <c r="P112" s="23">
        <v>64</v>
      </c>
      <c r="Q112" s="53">
        <v>1556.1935999999998</v>
      </c>
      <c r="R112" s="33">
        <f t="shared" si="6"/>
        <v>651.42999999999995</v>
      </c>
      <c r="S112" s="62">
        <f t="shared" si="10"/>
        <v>2.3888884454200756</v>
      </c>
      <c r="T112" s="63">
        <f t="shared" si="9"/>
        <v>1029.2593999999999</v>
      </c>
      <c r="U112" s="64">
        <v>2268</v>
      </c>
      <c r="V112" s="8">
        <f t="shared" si="11"/>
        <v>711.80640000000017</v>
      </c>
      <c r="W112" t="s">
        <v>1190</v>
      </c>
      <c r="X112" t="s">
        <v>1191</v>
      </c>
      <c r="Y112" s="49">
        <v>680.39</v>
      </c>
    </row>
    <row r="113" spans="1:25" x14ac:dyDescent="0.2">
      <c r="A113" s="10">
        <v>111</v>
      </c>
      <c r="B113" s="14" t="s">
        <v>27</v>
      </c>
      <c r="C113" s="14" t="s">
        <v>14</v>
      </c>
      <c r="D113" s="14" t="s">
        <v>15</v>
      </c>
      <c r="E113" s="21" t="s">
        <v>167</v>
      </c>
      <c r="F113" s="2" t="s">
        <v>63</v>
      </c>
      <c r="G113" s="18" t="s">
        <v>64</v>
      </c>
      <c r="H113" s="15" t="s">
        <v>65</v>
      </c>
      <c r="I113" s="15" t="s">
        <v>305</v>
      </c>
      <c r="J113" s="19" t="s">
        <v>306</v>
      </c>
      <c r="K113" s="14" t="s">
        <v>68</v>
      </c>
      <c r="L113" s="24">
        <v>2006</v>
      </c>
      <c r="M113" s="23">
        <v>1598</v>
      </c>
      <c r="N113" s="23">
        <v>5</v>
      </c>
      <c r="O113" s="15">
        <v>1540</v>
      </c>
      <c r="P113" s="23">
        <v>64</v>
      </c>
      <c r="Q113" s="53">
        <v>1037.4623999999999</v>
      </c>
      <c r="R113" s="33">
        <f t="shared" ref="R113:R176" si="12">VLOOKUP(J113,X:Y,2,FALSE)</f>
        <v>434.29</v>
      </c>
      <c r="S113" s="62">
        <f t="shared" si="10"/>
        <v>2.3888701098344423</v>
      </c>
      <c r="T113" s="63">
        <f t="shared" si="9"/>
        <v>686.17820000000006</v>
      </c>
      <c r="U113" s="64">
        <v>2268</v>
      </c>
      <c r="V113" s="8">
        <f t="shared" si="11"/>
        <v>1230.5376000000001</v>
      </c>
      <c r="W113" t="s">
        <v>1192</v>
      </c>
      <c r="X113" t="s">
        <v>1193</v>
      </c>
      <c r="Y113" s="49">
        <v>680.39</v>
      </c>
    </row>
    <row r="114" spans="1:25" x14ac:dyDescent="0.2">
      <c r="A114" s="10">
        <v>112</v>
      </c>
      <c r="B114" s="14" t="s">
        <v>27</v>
      </c>
      <c r="C114" s="14" t="s">
        <v>14</v>
      </c>
      <c r="D114" s="14" t="s">
        <v>15</v>
      </c>
      <c r="E114" s="21" t="s">
        <v>167</v>
      </c>
      <c r="F114" s="2" t="s">
        <v>63</v>
      </c>
      <c r="G114" s="18" t="s">
        <v>64</v>
      </c>
      <c r="H114" s="15" t="s">
        <v>65</v>
      </c>
      <c r="I114" s="15" t="s">
        <v>307</v>
      </c>
      <c r="J114" s="19" t="s">
        <v>308</v>
      </c>
      <c r="K114" s="14" t="s">
        <v>68</v>
      </c>
      <c r="L114" s="24">
        <v>2006</v>
      </c>
      <c r="M114" s="23">
        <v>1598</v>
      </c>
      <c r="N114" s="23">
        <v>5</v>
      </c>
      <c r="O114" s="15">
        <v>1540</v>
      </c>
      <c r="P114" s="23">
        <v>64</v>
      </c>
      <c r="Q114" s="53">
        <v>1037.4623999999999</v>
      </c>
      <c r="R114" s="33">
        <f t="shared" si="12"/>
        <v>434.29</v>
      </c>
      <c r="S114" s="62">
        <f t="shared" si="10"/>
        <v>2.3888701098344423</v>
      </c>
      <c r="T114" s="63">
        <f t="shared" si="9"/>
        <v>686.17820000000006</v>
      </c>
      <c r="U114" s="64">
        <v>2268</v>
      </c>
      <c r="V114" s="8">
        <f t="shared" si="11"/>
        <v>1230.5376000000001</v>
      </c>
      <c r="W114" t="s">
        <v>1194</v>
      </c>
      <c r="X114" t="s">
        <v>1195</v>
      </c>
      <c r="Y114" s="49">
        <v>680.39</v>
      </c>
    </row>
    <row r="115" spans="1:25" x14ac:dyDescent="0.2">
      <c r="A115" s="10">
        <v>113</v>
      </c>
      <c r="B115" s="14" t="s">
        <v>27</v>
      </c>
      <c r="C115" s="14" t="s">
        <v>14</v>
      </c>
      <c r="D115" s="14" t="s">
        <v>15</v>
      </c>
      <c r="E115" s="21" t="s">
        <v>167</v>
      </c>
      <c r="F115" s="2" t="s">
        <v>63</v>
      </c>
      <c r="G115" s="18" t="s">
        <v>64</v>
      </c>
      <c r="H115" s="15" t="s">
        <v>65</v>
      </c>
      <c r="I115" s="15" t="s">
        <v>309</v>
      </c>
      <c r="J115" s="19" t="s">
        <v>310</v>
      </c>
      <c r="K115" s="3" t="s">
        <v>68</v>
      </c>
      <c r="L115" s="24">
        <v>2006</v>
      </c>
      <c r="M115" s="23">
        <v>1598</v>
      </c>
      <c r="N115" s="23">
        <v>5</v>
      </c>
      <c r="O115" s="15">
        <v>1540</v>
      </c>
      <c r="P115" s="23">
        <v>64</v>
      </c>
      <c r="Q115" s="53">
        <v>1556.1935999999998</v>
      </c>
      <c r="R115" s="33">
        <f t="shared" si="12"/>
        <v>651.42999999999995</v>
      </c>
      <c r="S115" s="62">
        <f t="shared" si="10"/>
        <v>2.3888884454200756</v>
      </c>
      <c r="T115" s="63">
        <f t="shared" si="9"/>
        <v>1029.2593999999999</v>
      </c>
      <c r="U115" s="64">
        <v>2268</v>
      </c>
      <c r="V115" s="8">
        <f t="shared" si="11"/>
        <v>711.80640000000017</v>
      </c>
      <c r="W115" t="s">
        <v>1196</v>
      </c>
      <c r="X115" t="s">
        <v>1197</v>
      </c>
      <c r="Y115" s="49">
        <v>680.39</v>
      </c>
    </row>
    <row r="116" spans="1:25" x14ac:dyDescent="0.2">
      <c r="A116" s="10">
        <v>114</v>
      </c>
      <c r="B116" s="14" t="s">
        <v>27</v>
      </c>
      <c r="C116" s="14" t="s">
        <v>14</v>
      </c>
      <c r="D116" s="14" t="s">
        <v>15</v>
      </c>
      <c r="E116" s="21" t="s">
        <v>167</v>
      </c>
      <c r="F116" s="2" t="s">
        <v>63</v>
      </c>
      <c r="G116" s="18" t="s">
        <v>64</v>
      </c>
      <c r="H116" s="15" t="s">
        <v>65</v>
      </c>
      <c r="I116" s="15" t="s">
        <v>311</v>
      </c>
      <c r="J116" s="19" t="s">
        <v>312</v>
      </c>
      <c r="K116" s="3" t="s">
        <v>68</v>
      </c>
      <c r="L116" s="24">
        <v>2006</v>
      </c>
      <c r="M116" s="23">
        <v>1598</v>
      </c>
      <c r="N116" s="23">
        <v>5</v>
      </c>
      <c r="O116" s="15">
        <v>1540</v>
      </c>
      <c r="P116" s="23">
        <v>64</v>
      </c>
      <c r="Q116" s="53">
        <v>1037.4623999999999</v>
      </c>
      <c r="R116" s="33">
        <f t="shared" si="12"/>
        <v>434.29</v>
      </c>
      <c r="S116" s="62">
        <f t="shared" si="10"/>
        <v>2.3888701098344423</v>
      </c>
      <c r="T116" s="63">
        <f t="shared" si="9"/>
        <v>686.17820000000006</v>
      </c>
      <c r="U116" s="64">
        <v>2268</v>
      </c>
      <c r="V116" s="8">
        <f t="shared" si="11"/>
        <v>1230.5376000000001</v>
      </c>
      <c r="W116" t="s">
        <v>1198</v>
      </c>
      <c r="X116" t="s">
        <v>1199</v>
      </c>
      <c r="Y116" s="49">
        <v>816.46</v>
      </c>
    </row>
    <row r="117" spans="1:25" x14ac:dyDescent="0.2">
      <c r="A117" s="10">
        <v>115</v>
      </c>
      <c r="B117" s="14" t="s">
        <v>27</v>
      </c>
      <c r="C117" s="14" t="s">
        <v>14</v>
      </c>
      <c r="D117" s="14" t="s">
        <v>15</v>
      </c>
      <c r="E117" s="21" t="s">
        <v>167</v>
      </c>
      <c r="F117" s="2" t="s">
        <v>63</v>
      </c>
      <c r="G117" s="18" t="s">
        <v>64</v>
      </c>
      <c r="H117" s="15" t="s">
        <v>65</v>
      </c>
      <c r="I117" s="15" t="s">
        <v>313</v>
      </c>
      <c r="J117" s="19" t="s">
        <v>314</v>
      </c>
      <c r="K117" s="19" t="s">
        <v>68</v>
      </c>
      <c r="L117" s="24">
        <v>2006</v>
      </c>
      <c r="M117" s="23">
        <v>1598</v>
      </c>
      <c r="N117" s="23">
        <v>5</v>
      </c>
      <c r="O117" s="15">
        <v>1540</v>
      </c>
      <c r="P117" s="23">
        <v>64</v>
      </c>
      <c r="Q117" s="53">
        <v>1037.4623999999999</v>
      </c>
      <c r="R117" s="33">
        <f t="shared" si="12"/>
        <v>434.29</v>
      </c>
      <c r="S117" s="62">
        <f t="shared" si="10"/>
        <v>2.3888701098344423</v>
      </c>
      <c r="T117" s="63">
        <f t="shared" si="9"/>
        <v>686.17820000000006</v>
      </c>
      <c r="U117" s="64">
        <v>2268</v>
      </c>
      <c r="V117" s="8">
        <f t="shared" si="11"/>
        <v>1230.5376000000001</v>
      </c>
      <c r="W117" t="s">
        <v>964</v>
      </c>
      <c r="X117" t="s">
        <v>965</v>
      </c>
      <c r="Y117" s="49">
        <v>63.69</v>
      </c>
    </row>
    <row r="118" spans="1:25" x14ac:dyDescent="0.2">
      <c r="A118" s="10">
        <v>116</v>
      </c>
      <c r="B118" s="14" t="s">
        <v>27</v>
      </c>
      <c r="C118" s="14" t="s">
        <v>14</v>
      </c>
      <c r="D118" s="14" t="s">
        <v>15</v>
      </c>
      <c r="E118" s="21" t="s">
        <v>167</v>
      </c>
      <c r="F118" s="2" t="s">
        <v>63</v>
      </c>
      <c r="G118" s="18" t="s">
        <v>64</v>
      </c>
      <c r="H118" s="15" t="s">
        <v>65</v>
      </c>
      <c r="I118" s="15" t="s">
        <v>315</v>
      </c>
      <c r="J118" s="19" t="s">
        <v>316</v>
      </c>
      <c r="K118" s="14" t="s">
        <v>68</v>
      </c>
      <c r="L118" s="24">
        <v>2006</v>
      </c>
      <c r="M118" s="23">
        <v>1598</v>
      </c>
      <c r="N118" s="23">
        <v>5</v>
      </c>
      <c r="O118" s="15">
        <v>1540</v>
      </c>
      <c r="P118" s="23">
        <v>64</v>
      </c>
      <c r="Q118" s="53">
        <v>1556.1935999999998</v>
      </c>
      <c r="R118" s="33">
        <f t="shared" si="12"/>
        <v>651.42999999999995</v>
      </c>
      <c r="S118" s="62">
        <f t="shared" si="10"/>
        <v>2.3888884454200756</v>
      </c>
      <c r="T118" s="63">
        <f t="shared" si="9"/>
        <v>1029.2593999999999</v>
      </c>
      <c r="U118" s="64">
        <v>2268</v>
      </c>
      <c r="V118" s="8">
        <f t="shared" si="11"/>
        <v>711.80640000000017</v>
      </c>
      <c r="W118" t="s">
        <v>999</v>
      </c>
      <c r="X118" t="s">
        <v>1000</v>
      </c>
      <c r="Y118" s="49">
        <v>5508.04</v>
      </c>
    </row>
    <row r="119" spans="1:25" x14ac:dyDescent="0.2">
      <c r="A119" s="10">
        <v>117</v>
      </c>
      <c r="B119" s="14" t="s">
        <v>27</v>
      </c>
      <c r="C119" s="14" t="s">
        <v>14</v>
      </c>
      <c r="D119" s="14" t="s">
        <v>15</v>
      </c>
      <c r="E119" s="21" t="s">
        <v>167</v>
      </c>
      <c r="F119" s="2" t="s">
        <v>63</v>
      </c>
      <c r="G119" s="18" t="s">
        <v>64</v>
      </c>
      <c r="H119" s="15" t="s">
        <v>65</v>
      </c>
      <c r="I119" s="15" t="s">
        <v>317</v>
      </c>
      <c r="J119" s="19" t="s">
        <v>318</v>
      </c>
      <c r="K119" s="19" t="s">
        <v>68</v>
      </c>
      <c r="L119" s="24">
        <v>2006</v>
      </c>
      <c r="M119" s="23">
        <v>1598</v>
      </c>
      <c r="N119" s="23">
        <v>5</v>
      </c>
      <c r="O119" s="15">
        <v>1540</v>
      </c>
      <c r="P119" s="23">
        <v>64</v>
      </c>
      <c r="Q119" s="53">
        <v>1037.4623999999999</v>
      </c>
      <c r="R119" s="33">
        <f t="shared" si="12"/>
        <v>434.29</v>
      </c>
      <c r="S119" s="62">
        <f t="shared" si="10"/>
        <v>2.3888701098344423</v>
      </c>
      <c r="T119" s="63">
        <f t="shared" si="9"/>
        <v>686.17820000000006</v>
      </c>
      <c r="U119" s="64">
        <v>2268</v>
      </c>
      <c r="V119" s="8">
        <f t="shared" si="11"/>
        <v>1230.5376000000001</v>
      </c>
      <c r="W119" t="s">
        <v>1002</v>
      </c>
      <c r="X119" t="s">
        <v>1003</v>
      </c>
      <c r="Y119" s="49">
        <v>738.29</v>
      </c>
    </row>
    <row r="120" spans="1:25" x14ac:dyDescent="0.2">
      <c r="A120" s="10">
        <v>118</v>
      </c>
      <c r="B120" s="14" t="s">
        <v>27</v>
      </c>
      <c r="C120" s="14" t="s">
        <v>14</v>
      </c>
      <c r="D120" s="14" t="s">
        <v>15</v>
      </c>
      <c r="E120" s="21" t="s">
        <v>167</v>
      </c>
      <c r="F120" s="2" t="s">
        <v>63</v>
      </c>
      <c r="G120" s="18" t="s">
        <v>64</v>
      </c>
      <c r="H120" s="15" t="s">
        <v>65</v>
      </c>
      <c r="I120" s="15" t="s">
        <v>319</v>
      </c>
      <c r="J120" s="19" t="s">
        <v>320</v>
      </c>
      <c r="K120" s="3" t="s">
        <v>68</v>
      </c>
      <c r="L120" s="24">
        <v>2006</v>
      </c>
      <c r="M120" s="23">
        <v>1598</v>
      </c>
      <c r="N120" s="23">
        <v>5</v>
      </c>
      <c r="O120" s="15">
        <v>1540</v>
      </c>
      <c r="P120" s="23">
        <v>64</v>
      </c>
      <c r="Q120" s="53">
        <v>1037.4623999999999</v>
      </c>
      <c r="R120" s="33">
        <f t="shared" si="12"/>
        <v>434.29</v>
      </c>
      <c r="S120" s="62">
        <f t="shared" si="10"/>
        <v>2.3888701098344423</v>
      </c>
      <c r="T120" s="63">
        <f t="shared" si="9"/>
        <v>686.17820000000006</v>
      </c>
      <c r="U120" s="64">
        <v>2268</v>
      </c>
      <c r="V120" s="8">
        <f t="shared" si="11"/>
        <v>1230.5376000000001</v>
      </c>
      <c r="W120" t="s">
        <v>1004</v>
      </c>
      <c r="X120" t="s">
        <v>1005</v>
      </c>
      <c r="Y120" s="49">
        <v>738.29</v>
      </c>
    </row>
    <row r="121" spans="1:25" x14ac:dyDescent="0.2">
      <c r="A121" s="10">
        <v>119</v>
      </c>
      <c r="B121" s="14" t="s">
        <v>27</v>
      </c>
      <c r="C121" s="14" t="s">
        <v>14</v>
      </c>
      <c r="D121" s="14" t="s">
        <v>15</v>
      </c>
      <c r="E121" s="21" t="s">
        <v>167</v>
      </c>
      <c r="F121" s="2" t="s">
        <v>63</v>
      </c>
      <c r="G121" s="18" t="s">
        <v>64</v>
      </c>
      <c r="H121" s="15" t="s">
        <v>65</v>
      </c>
      <c r="I121" s="15" t="s">
        <v>321</v>
      </c>
      <c r="J121" s="19" t="s">
        <v>322</v>
      </c>
      <c r="K121" s="14" t="s">
        <v>68</v>
      </c>
      <c r="L121" s="24">
        <v>2006</v>
      </c>
      <c r="M121" s="23">
        <v>1598</v>
      </c>
      <c r="N121" s="23">
        <v>5</v>
      </c>
      <c r="O121" s="15">
        <v>1540</v>
      </c>
      <c r="P121" s="23">
        <v>64</v>
      </c>
      <c r="Q121" s="53">
        <v>1037.4623999999999</v>
      </c>
      <c r="R121" s="33">
        <f t="shared" si="12"/>
        <v>434.29</v>
      </c>
      <c r="S121" s="62">
        <f t="shared" si="10"/>
        <v>2.3888701098344423</v>
      </c>
      <c r="T121" s="63">
        <f t="shared" si="9"/>
        <v>686.17820000000006</v>
      </c>
      <c r="U121" s="64">
        <v>2268</v>
      </c>
      <c r="V121" s="8">
        <f t="shared" si="11"/>
        <v>1230.5376000000001</v>
      </c>
      <c r="W121" t="s">
        <v>1006</v>
      </c>
      <c r="X121" t="s">
        <v>1007</v>
      </c>
      <c r="Y121" s="49">
        <v>738.29</v>
      </c>
    </row>
    <row r="122" spans="1:25" x14ac:dyDescent="0.2">
      <c r="A122" s="10">
        <v>120</v>
      </c>
      <c r="B122" s="14" t="s">
        <v>27</v>
      </c>
      <c r="C122" s="14" t="s">
        <v>14</v>
      </c>
      <c r="D122" s="14" t="s">
        <v>15</v>
      </c>
      <c r="E122" s="21" t="s">
        <v>167</v>
      </c>
      <c r="F122" s="2" t="s">
        <v>63</v>
      </c>
      <c r="G122" s="18" t="s">
        <v>64</v>
      </c>
      <c r="H122" s="15" t="s">
        <v>65</v>
      </c>
      <c r="I122" s="15" t="s">
        <v>323</v>
      </c>
      <c r="J122" s="19" t="s">
        <v>324</v>
      </c>
      <c r="K122" s="14" t="s">
        <v>68</v>
      </c>
      <c r="L122" s="24">
        <v>2006</v>
      </c>
      <c r="M122" s="23">
        <v>1598</v>
      </c>
      <c r="N122" s="23">
        <v>5</v>
      </c>
      <c r="O122" s="15">
        <v>1540</v>
      </c>
      <c r="P122" s="23">
        <v>64</v>
      </c>
      <c r="Q122" s="53">
        <v>1037.4623999999999</v>
      </c>
      <c r="R122" s="33">
        <f t="shared" si="12"/>
        <v>434.29</v>
      </c>
      <c r="S122" s="62">
        <f t="shared" si="10"/>
        <v>2.3888701098344423</v>
      </c>
      <c r="T122" s="63">
        <f t="shared" si="9"/>
        <v>686.17820000000006</v>
      </c>
      <c r="U122" s="64">
        <v>2268</v>
      </c>
      <c r="V122" s="8">
        <f t="shared" si="11"/>
        <v>1230.5376000000001</v>
      </c>
      <c r="W122" t="s">
        <v>1008</v>
      </c>
      <c r="X122" t="s">
        <v>1009</v>
      </c>
      <c r="Y122" s="49">
        <v>5508.04</v>
      </c>
    </row>
    <row r="123" spans="1:25" x14ac:dyDescent="0.2">
      <c r="A123" s="10">
        <v>121</v>
      </c>
      <c r="B123" s="14" t="s">
        <v>27</v>
      </c>
      <c r="C123" s="14" t="s">
        <v>14</v>
      </c>
      <c r="D123" s="14" t="s">
        <v>15</v>
      </c>
      <c r="E123" s="21" t="s">
        <v>167</v>
      </c>
      <c r="F123" s="2" t="s">
        <v>63</v>
      </c>
      <c r="G123" s="18" t="s">
        <v>64</v>
      </c>
      <c r="H123" s="15" t="s">
        <v>65</v>
      </c>
      <c r="I123" s="15" t="s">
        <v>325</v>
      </c>
      <c r="J123" s="19" t="s">
        <v>326</v>
      </c>
      <c r="K123" s="3" t="s">
        <v>68</v>
      </c>
      <c r="L123" s="24">
        <v>2006</v>
      </c>
      <c r="M123" s="23">
        <v>1598</v>
      </c>
      <c r="N123" s="23">
        <v>5</v>
      </c>
      <c r="O123" s="15">
        <v>1540</v>
      </c>
      <c r="P123" s="23">
        <v>64</v>
      </c>
      <c r="Q123" s="53">
        <v>1037.4623999999999</v>
      </c>
      <c r="R123" s="33">
        <f t="shared" si="12"/>
        <v>434.29</v>
      </c>
      <c r="S123" s="62">
        <f t="shared" si="10"/>
        <v>2.3888701098344423</v>
      </c>
      <c r="T123" s="63">
        <f t="shared" si="9"/>
        <v>686.17820000000006</v>
      </c>
      <c r="U123" s="64">
        <v>2268</v>
      </c>
      <c r="V123" s="8">
        <f t="shared" si="11"/>
        <v>1230.5376000000001</v>
      </c>
      <c r="W123" t="s">
        <v>1013</v>
      </c>
      <c r="X123" t="s">
        <v>1014</v>
      </c>
      <c r="Y123" s="49">
        <v>67.67</v>
      </c>
    </row>
    <row r="124" spans="1:25" x14ac:dyDescent="0.2">
      <c r="A124" s="10">
        <v>122</v>
      </c>
      <c r="B124" s="14" t="s">
        <v>122</v>
      </c>
      <c r="C124" s="14" t="s">
        <v>123</v>
      </c>
      <c r="D124" s="14" t="s">
        <v>15</v>
      </c>
      <c r="E124" s="21" t="s">
        <v>167</v>
      </c>
      <c r="F124" s="2" t="s">
        <v>63</v>
      </c>
      <c r="G124" s="18" t="s">
        <v>64</v>
      </c>
      <c r="H124" s="15" t="s">
        <v>65</v>
      </c>
      <c r="I124" s="15" t="s">
        <v>327</v>
      </c>
      <c r="J124" s="19" t="s">
        <v>328</v>
      </c>
      <c r="K124" s="14" t="s">
        <v>68</v>
      </c>
      <c r="L124" s="24">
        <v>2006</v>
      </c>
      <c r="M124" s="23">
        <v>1598</v>
      </c>
      <c r="N124" s="23">
        <v>5</v>
      </c>
      <c r="O124" s="15">
        <v>1540</v>
      </c>
      <c r="P124" s="23">
        <v>64</v>
      </c>
      <c r="Q124" s="53">
        <v>1452.4497000000001</v>
      </c>
      <c r="R124" s="33">
        <f t="shared" si="12"/>
        <v>608</v>
      </c>
      <c r="S124" s="62">
        <f t="shared" si="10"/>
        <v>2.3888975328947368</v>
      </c>
      <c r="T124" s="63">
        <f t="shared" si="9"/>
        <v>960.64</v>
      </c>
      <c r="U124" s="64">
        <v>2268</v>
      </c>
      <c r="V124" s="8">
        <f t="shared" si="11"/>
        <v>815.55029999999988</v>
      </c>
      <c r="W124" t="s">
        <v>1029</v>
      </c>
      <c r="X124" t="s">
        <v>1030</v>
      </c>
      <c r="Y124" s="49">
        <v>1147.92</v>
      </c>
    </row>
    <row r="125" spans="1:25" x14ac:dyDescent="0.2">
      <c r="A125" s="10">
        <v>123</v>
      </c>
      <c r="B125" s="14" t="s">
        <v>27</v>
      </c>
      <c r="C125" s="14" t="s">
        <v>14</v>
      </c>
      <c r="D125" s="14" t="s">
        <v>15</v>
      </c>
      <c r="E125" s="21" t="s">
        <v>167</v>
      </c>
      <c r="F125" s="2" t="s">
        <v>63</v>
      </c>
      <c r="G125" s="18" t="s">
        <v>64</v>
      </c>
      <c r="H125" s="15" t="s">
        <v>65</v>
      </c>
      <c r="I125" s="15" t="s">
        <v>329</v>
      </c>
      <c r="J125" s="19" t="s">
        <v>330</v>
      </c>
      <c r="K125" s="14" t="s">
        <v>68</v>
      </c>
      <c r="L125" s="24">
        <v>2006</v>
      </c>
      <c r="M125" s="23">
        <v>1598</v>
      </c>
      <c r="N125" s="23">
        <v>5</v>
      </c>
      <c r="O125" s="15">
        <v>1540</v>
      </c>
      <c r="P125" s="23">
        <v>64</v>
      </c>
      <c r="Q125" s="53">
        <v>1037.4623999999999</v>
      </c>
      <c r="R125" s="33">
        <f t="shared" si="12"/>
        <v>434.29</v>
      </c>
      <c r="S125" s="62">
        <f t="shared" si="10"/>
        <v>2.3888701098344423</v>
      </c>
      <c r="T125" s="63">
        <f t="shared" si="9"/>
        <v>686.17820000000006</v>
      </c>
      <c r="U125" s="64">
        <v>2268</v>
      </c>
      <c r="V125" s="8">
        <f t="shared" si="11"/>
        <v>1230.5376000000001</v>
      </c>
      <c r="W125" t="s">
        <v>1032</v>
      </c>
      <c r="X125" t="s">
        <v>1033</v>
      </c>
      <c r="Y125" s="49">
        <v>1147.92</v>
      </c>
    </row>
    <row r="126" spans="1:25" x14ac:dyDescent="0.2">
      <c r="A126" s="10">
        <v>124</v>
      </c>
      <c r="B126" s="14" t="s">
        <v>27</v>
      </c>
      <c r="C126" s="14" t="s">
        <v>14</v>
      </c>
      <c r="D126" s="14" t="s">
        <v>15</v>
      </c>
      <c r="E126" s="21" t="s">
        <v>167</v>
      </c>
      <c r="F126" s="2" t="s">
        <v>63</v>
      </c>
      <c r="G126" s="18" t="s">
        <v>64</v>
      </c>
      <c r="H126" s="15" t="s">
        <v>65</v>
      </c>
      <c r="I126" s="15" t="s">
        <v>331</v>
      </c>
      <c r="J126" s="19" t="s">
        <v>332</v>
      </c>
      <c r="K126" s="3" t="s">
        <v>68</v>
      </c>
      <c r="L126" s="24">
        <v>2006</v>
      </c>
      <c r="M126" s="23">
        <v>1598</v>
      </c>
      <c r="N126" s="23">
        <v>5</v>
      </c>
      <c r="O126" s="15">
        <v>1540</v>
      </c>
      <c r="P126" s="23">
        <v>64</v>
      </c>
      <c r="Q126" s="53">
        <v>1037.4623999999999</v>
      </c>
      <c r="R126" s="33">
        <f t="shared" si="12"/>
        <v>434.29</v>
      </c>
      <c r="S126" s="62">
        <f t="shared" si="10"/>
        <v>2.3888701098344423</v>
      </c>
      <c r="T126" s="63">
        <f t="shared" si="9"/>
        <v>686.17820000000006</v>
      </c>
      <c r="U126" s="64">
        <v>2268</v>
      </c>
      <c r="V126" s="8">
        <f t="shared" si="11"/>
        <v>1230.5376000000001</v>
      </c>
      <c r="W126" t="s">
        <v>1200</v>
      </c>
      <c r="X126" s="61">
        <v>19615</v>
      </c>
      <c r="Y126" s="49">
        <v>1036.23</v>
      </c>
    </row>
    <row r="127" spans="1:25" x14ac:dyDescent="0.2">
      <c r="A127" s="10">
        <v>125</v>
      </c>
      <c r="B127" s="14" t="s">
        <v>27</v>
      </c>
      <c r="C127" s="14" t="s">
        <v>14</v>
      </c>
      <c r="D127" s="14" t="s">
        <v>15</v>
      </c>
      <c r="E127" s="1" t="s">
        <v>333</v>
      </c>
      <c r="F127" s="21" t="s">
        <v>149</v>
      </c>
      <c r="G127" s="22" t="s">
        <v>334</v>
      </c>
      <c r="H127" s="15" t="s">
        <v>18</v>
      </c>
      <c r="I127" s="15" t="s">
        <v>335</v>
      </c>
      <c r="J127" s="19" t="s">
        <v>336</v>
      </c>
      <c r="K127" s="19" t="s">
        <v>337</v>
      </c>
      <c r="L127" s="24">
        <v>2002</v>
      </c>
      <c r="M127" s="23">
        <v>1997</v>
      </c>
      <c r="N127" s="23">
        <v>2</v>
      </c>
      <c r="O127" s="15">
        <v>1982</v>
      </c>
      <c r="P127" s="23">
        <v>66</v>
      </c>
      <c r="Q127" s="53">
        <v>1244.9501999999998</v>
      </c>
      <c r="R127" s="33">
        <f t="shared" si="12"/>
        <v>517.77</v>
      </c>
      <c r="S127" s="62">
        <f t="shared" si="10"/>
        <v>2.4044463758039281</v>
      </c>
      <c r="T127" s="63">
        <f t="shared" si="9"/>
        <v>818.07659999999987</v>
      </c>
      <c r="U127" s="64">
        <v>2111</v>
      </c>
      <c r="V127" s="8">
        <f t="shared" si="11"/>
        <v>866.04980000000023</v>
      </c>
      <c r="W127" t="s">
        <v>1201</v>
      </c>
      <c r="X127" t="s">
        <v>1202</v>
      </c>
      <c r="Y127" s="49">
        <v>122.06</v>
      </c>
    </row>
    <row r="128" spans="1:25" x14ac:dyDescent="0.2">
      <c r="A128" s="10">
        <v>126</v>
      </c>
      <c r="B128" s="14" t="s">
        <v>27</v>
      </c>
      <c r="C128" s="14" t="s">
        <v>14</v>
      </c>
      <c r="D128" s="14" t="s">
        <v>15</v>
      </c>
      <c r="E128" s="1" t="s">
        <v>333</v>
      </c>
      <c r="F128" s="20" t="s">
        <v>44</v>
      </c>
      <c r="G128" s="21" t="s">
        <v>338</v>
      </c>
      <c r="H128" s="15" t="s">
        <v>18</v>
      </c>
      <c r="I128" s="15" t="s">
        <v>339</v>
      </c>
      <c r="J128" s="19" t="s">
        <v>340</v>
      </c>
      <c r="K128" s="19" t="s">
        <v>341</v>
      </c>
      <c r="L128" s="24">
        <v>2002</v>
      </c>
      <c r="M128" s="23">
        <v>2461</v>
      </c>
      <c r="N128" s="23">
        <v>3</v>
      </c>
      <c r="O128" s="15">
        <v>2705</v>
      </c>
      <c r="P128" s="23">
        <v>75</v>
      </c>
      <c r="Q128" s="53">
        <v>1244.9501999999998</v>
      </c>
      <c r="R128" s="33">
        <f t="shared" si="12"/>
        <v>542.72</v>
      </c>
      <c r="S128" s="62">
        <f t="shared" si="10"/>
        <v>2.2939088295990562</v>
      </c>
      <c r="T128" s="63">
        <f t="shared" si="9"/>
        <v>857.49760000000003</v>
      </c>
      <c r="U128" s="64">
        <v>2111</v>
      </c>
      <c r="V128" s="8">
        <f t="shared" si="11"/>
        <v>866.04980000000023</v>
      </c>
      <c r="W128" t="s">
        <v>1203</v>
      </c>
      <c r="X128" t="s">
        <v>1204</v>
      </c>
      <c r="Y128" s="49">
        <v>3240.02</v>
      </c>
    </row>
    <row r="129" spans="1:25" x14ac:dyDescent="0.2">
      <c r="A129" s="10">
        <v>127</v>
      </c>
      <c r="B129" s="14" t="s">
        <v>27</v>
      </c>
      <c r="C129" s="14" t="s">
        <v>14</v>
      </c>
      <c r="D129" s="14" t="s">
        <v>15</v>
      </c>
      <c r="E129" s="21" t="s">
        <v>167</v>
      </c>
      <c r="F129" s="2" t="s">
        <v>63</v>
      </c>
      <c r="G129" s="21" t="s">
        <v>172</v>
      </c>
      <c r="H129" s="15" t="s">
        <v>18</v>
      </c>
      <c r="I129" s="15" t="s">
        <v>342</v>
      </c>
      <c r="J129" s="19" t="s">
        <v>343</v>
      </c>
      <c r="K129" s="15" t="s">
        <v>147</v>
      </c>
      <c r="L129" s="24">
        <v>2015</v>
      </c>
      <c r="M129" s="23">
        <v>1461</v>
      </c>
      <c r="N129" s="23">
        <v>5</v>
      </c>
      <c r="O129" s="15">
        <v>1590</v>
      </c>
      <c r="P129" s="23">
        <v>66</v>
      </c>
      <c r="Q129" s="53">
        <v>1244.9501999999998</v>
      </c>
      <c r="R129" s="33">
        <f t="shared" si="12"/>
        <v>521.15</v>
      </c>
      <c r="S129" s="62">
        <f t="shared" si="10"/>
        <v>2.3888519620070992</v>
      </c>
      <c r="T129" s="63">
        <f t="shared" si="9"/>
        <v>823.41699999999992</v>
      </c>
      <c r="U129" s="64">
        <v>2268</v>
      </c>
      <c r="V129" s="8">
        <f t="shared" si="11"/>
        <v>1023.0498000000002</v>
      </c>
      <c r="W129" t="s">
        <v>19</v>
      </c>
      <c r="X129" t="s">
        <v>20</v>
      </c>
      <c r="Y129" s="49">
        <v>1036.23</v>
      </c>
    </row>
    <row r="130" spans="1:25" x14ac:dyDescent="0.2">
      <c r="A130" s="10">
        <v>128</v>
      </c>
      <c r="B130" s="14" t="s">
        <v>91</v>
      </c>
      <c r="C130" s="14" t="s">
        <v>14</v>
      </c>
      <c r="D130" s="14" t="s">
        <v>15</v>
      </c>
      <c r="E130" s="21" t="s">
        <v>167</v>
      </c>
      <c r="F130" s="2" t="s">
        <v>63</v>
      </c>
      <c r="G130" s="21" t="s">
        <v>172</v>
      </c>
      <c r="H130" s="15" t="s">
        <v>18</v>
      </c>
      <c r="I130" s="15" t="s">
        <v>344</v>
      </c>
      <c r="J130" s="19" t="s">
        <v>345</v>
      </c>
      <c r="K130" s="19" t="s">
        <v>179</v>
      </c>
      <c r="L130" s="24">
        <v>2015</v>
      </c>
      <c r="M130" s="23">
        <v>1461</v>
      </c>
      <c r="N130" s="23">
        <v>5</v>
      </c>
      <c r="O130" s="15">
        <v>1590</v>
      </c>
      <c r="P130" s="23">
        <v>66</v>
      </c>
      <c r="Q130" s="53">
        <v>1244.9501999999998</v>
      </c>
      <c r="R130" s="33">
        <f t="shared" si="12"/>
        <v>521.15</v>
      </c>
      <c r="S130" s="62">
        <f t="shared" si="10"/>
        <v>2.3888519620070992</v>
      </c>
      <c r="T130" s="63">
        <f t="shared" si="9"/>
        <v>823.41699999999992</v>
      </c>
      <c r="U130" s="64">
        <v>2268</v>
      </c>
      <c r="V130" s="8">
        <f t="shared" si="11"/>
        <v>1023.0498000000002</v>
      </c>
      <c r="W130" t="s">
        <v>24</v>
      </c>
      <c r="X130" t="s">
        <v>25</v>
      </c>
      <c r="Y130" s="49">
        <v>3240.02</v>
      </c>
    </row>
    <row r="131" spans="1:25" x14ac:dyDescent="0.2">
      <c r="A131" s="10">
        <v>129</v>
      </c>
      <c r="B131" s="14" t="s">
        <v>122</v>
      </c>
      <c r="C131" s="14" t="s">
        <v>14</v>
      </c>
      <c r="D131" s="14" t="s">
        <v>15</v>
      </c>
      <c r="E131" s="21" t="s">
        <v>167</v>
      </c>
      <c r="F131" s="2" t="s">
        <v>63</v>
      </c>
      <c r="G131" s="21" t="s">
        <v>172</v>
      </c>
      <c r="H131" s="15" t="s">
        <v>18</v>
      </c>
      <c r="I131" s="15" t="s">
        <v>346</v>
      </c>
      <c r="J131" s="19" t="s">
        <v>347</v>
      </c>
      <c r="K131" s="15" t="s">
        <v>179</v>
      </c>
      <c r="L131" s="24">
        <v>2015</v>
      </c>
      <c r="M131" s="23">
        <v>1461</v>
      </c>
      <c r="N131" s="23">
        <v>5</v>
      </c>
      <c r="O131" s="15">
        <v>1590</v>
      </c>
      <c r="P131" s="23">
        <v>66</v>
      </c>
      <c r="Q131" s="53">
        <v>1244.9501999999998</v>
      </c>
      <c r="R131" s="33">
        <f t="shared" si="12"/>
        <v>521.15</v>
      </c>
      <c r="S131" s="62">
        <f t="shared" ref="S131:S162" si="13">Q131/R131</f>
        <v>2.3888519620070992</v>
      </c>
      <c r="T131" s="63">
        <f t="shared" si="9"/>
        <v>823.41699999999992</v>
      </c>
      <c r="U131" s="64">
        <v>2268</v>
      </c>
      <c r="V131" s="8">
        <f t="shared" ref="V131:V162" si="14">U131-Q131</f>
        <v>1023.0498000000002</v>
      </c>
      <c r="W131" t="s">
        <v>32</v>
      </c>
      <c r="X131" t="s">
        <v>1205</v>
      </c>
      <c r="Y131" s="49">
        <v>294.16000000000003</v>
      </c>
    </row>
    <row r="132" spans="1:25" x14ac:dyDescent="0.2">
      <c r="A132" s="10">
        <v>130</v>
      </c>
      <c r="B132" s="14" t="s">
        <v>122</v>
      </c>
      <c r="C132" s="14" t="s">
        <v>14</v>
      </c>
      <c r="D132" s="14" t="s">
        <v>15</v>
      </c>
      <c r="E132" s="21" t="s">
        <v>167</v>
      </c>
      <c r="F132" s="2" t="s">
        <v>63</v>
      </c>
      <c r="G132" s="21" t="s">
        <v>172</v>
      </c>
      <c r="H132" s="15" t="s">
        <v>18</v>
      </c>
      <c r="I132" s="15" t="s">
        <v>348</v>
      </c>
      <c r="J132" s="19" t="s">
        <v>349</v>
      </c>
      <c r="K132" s="15" t="s">
        <v>179</v>
      </c>
      <c r="L132" s="24">
        <v>2015</v>
      </c>
      <c r="M132" s="23">
        <v>1461</v>
      </c>
      <c r="N132" s="23">
        <v>5</v>
      </c>
      <c r="O132" s="15">
        <v>1590</v>
      </c>
      <c r="P132" s="23">
        <v>66</v>
      </c>
      <c r="Q132" s="53">
        <v>1244.9501999999998</v>
      </c>
      <c r="R132" s="33">
        <f t="shared" si="12"/>
        <v>521.15</v>
      </c>
      <c r="S132" s="62">
        <f t="shared" si="13"/>
        <v>2.3888519620070992</v>
      </c>
      <c r="T132" s="63">
        <f t="shared" ref="T132:T195" si="15">R132+(58/100)*R132</f>
        <v>823.41699999999992</v>
      </c>
      <c r="U132" s="64">
        <v>2268</v>
      </c>
      <c r="V132" s="8">
        <f t="shared" si="14"/>
        <v>1023.0498000000002</v>
      </c>
      <c r="W132" t="s">
        <v>41</v>
      </c>
      <c r="X132" t="s">
        <v>42</v>
      </c>
      <c r="Y132" s="49">
        <v>3240.02</v>
      </c>
    </row>
    <row r="133" spans="1:25" x14ac:dyDescent="0.2">
      <c r="A133" s="10">
        <v>131</v>
      </c>
      <c r="B133" s="14" t="s">
        <v>27</v>
      </c>
      <c r="C133" s="14" t="s">
        <v>14</v>
      </c>
      <c r="D133" s="14" t="s">
        <v>15</v>
      </c>
      <c r="E133" s="21" t="s">
        <v>167</v>
      </c>
      <c r="F133" s="2" t="s">
        <v>63</v>
      </c>
      <c r="G133" s="21" t="s">
        <v>168</v>
      </c>
      <c r="H133" s="15" t="s">
        <v>18</v>
      </c>
      <c r="I133" s="15" t="s">
        <v>350</v>
      </c>
      <c r="J133" s="19" t="s">
        <v>351</v>
      </c>
      <c r="K133" s="15" t="s">
        <v>147</v>
      </c>
      <c r="L133" s="24">
        <v>2015</v>
      </c>
      <c r="M133" s="23">
        <v>1461</v>
      </c>
      <c r="N133" s="23">
        <v>5</v>
      </c>
      <c r="O133" s="15">
        <v>1875</v>
      </c>
      <c r="P133" s="23">
        <v>80</v>
      </c>
      <c r="Q133" s="53">
        <v>1659.9375</v>
      </c>
      <c r="R133" s="33">
        <f t="shared" si="12"/>
        <v>694.86</v>
      </c>
      <c r="S133" s="62">
        <f t="shared" si="13"/>
        <v>2.3888804939124428</v>
      </c>
      <c r="T133" s="63">
        <f t="shared" si="15"/>
        <v>1097.8788</v>
      </c>
      <c r="U133" s="64">
        <v>2005</v>
      </c>
      <c r="V133" s="8">
        <f t="shared" si="14"/>
        <v>345.0625</v>
      </c>
      <c r="W133" t="s">
        <v>46</v>
      </c>
      <c r="X133" t="s">
        <v>47</v>
      </c>
      <c r="Y133" s="49">
        <v>637.73</v>
      </c>
    </row>
    <row r="134" spans="1:25" x14ac:dyDescent="0.2">
      <c r="A134" s="10">
        <v>132</v>
      </c>
      <c r="B134" s="14" t="s">
        <v>27</v>
      </c>
      <c r="C134" s="14" t="s">
        <v>14</v>
      </c>
      <c r="D134" s="14" t="s">
        <v>15</v>
      </c>
      <c r="E134" s="21" t="s">
        <v>167</v>
      </c>
      <c r="F134" s="2" t="s">
        <v>63</v>
      </c>
      <c r="G134" s="21" t="s">
        <v>168</v>
      </c>
      <c r="H134" s="15" t="s">
        <v>18</v>
      </c>
      <c r="I134" s="15" t="s">
        <v>352</v>
      </c>
      <c r="J134" s="19" t="s">
        <v>353</v>
      </c>
      <c r="K134" s="19" t="s">
        <v>147</v>
      </c>
      <c r="L134" s="24">
        <v>2015</v>
      </c>
      <c r="M134" s="23">
        <v>1461</v>
      </c>
      <c r="N134" s="23">
        <v>5</v>
      </c>
      <c r="O134" s="15">
        <v>1875</v>
      </c>
      <c r="P134" s="23">
        <v>80</v>
      </c>
      <c r="Q134" s="53">
        <v>1244.9501999999998</v>
      </c>
      <c r="R134" s="33">
        <f t="shared" si="12"/>
        <v>521.15</v>
      </c>
      <c r="S134" s="62">
        <f t="shared" si="13"/>
        <v>2.3888519620070992</v>
      </c>
      <c r="T134" s="63">
        <f t="shared" si="15"/>
        <v>823.41699999999992</v>
      </c>
      <c r="U134" s="64">
        <v>2005</v>
      </c>
      <c r="V134" s="8">
        <f t="shared" si="14"/>
        <v>760.04980000000023</v>
      </c>
      <c r="W134" t="s">
        <v>52</v>
      </c>
      <c r="X134" t="s">
        <v>1206</v>
      </c>
      <c r="Y134" s="49">
        <v>39.81</v>
      </c>
    </row>
    <row r="135" spans="1:25" x14ac:dyDescent="0.2">
      <c r="A135" s="10">
        <v>133</v>
      </c>
      <c r="B135" s="14" t="s">
        <v>354</v>
      </c>
      <c r="C135" s="14" t="s">
        <v>14</v>
      </c>
      <c r="D135" s="14" t="s">
        <v>15</v>
      </c>
      <c r="E135" s="21" t="s">
        <v>167</v>
      </c>
      <c r="F135" s="2" t="s">
        <v>63</v>
      </c>
      <c r="G135" s="18" t="s">
        <v>64</v>
      </c>
      <c r="H135" s="15" t="s">
        <v>65</v>
      </c>
      <c r="I135" s="15" t="s">
        <v>355</v>
      </c>
      <c r="J135" s="15" t="s">
        <v>356</v>
      </c>
      <c r="K135" s="15" t="s">
        <v>68</v>
      </c>
      <c r="L135" s="16">
        <v>2006</v>
      </c>
      <c r="M135" s="15">
        <v>1598</v>
      </c>
      <c r="N135" s="15">
        <v>5</v>
      </c>
      <c r="O135" s="15">
        <v>1540</v>
      </c>
      <c r="P135" s="15">
        <v>64</v>
      </c>
      <c r="Q135" s="53">
        <v>1244.9501999999998</v>
      </c>
      <c r="R135" s="33">
        <f t="shared" si="12"/>
        <v>521.15</v>
      </c>
      <c r="S135" s="62">
        <f t="shared" si="13"/>
        <v>2.3888519620070992</v>
      </c>
      <c r="T135" s="63">
        <f t="shared" si="15"/>
        <v>823.41699999999992</v>
      </c>
      <c r="U135" s="64">
        <v>2268</v>
      </c>
      <c r="V135" s="8">
        <f t="shared" si="14"/>
        <v>1023.0498000000002</v>
      </c>
      <c r="W135" t="s">
        <v>56</v>
      </c>
      <c r="X135" t="s">
        <v>57</v>
      </c>
      <c r="Y135" s="49">
        <v>2647.66</v>
      </c>
    </row>
    <row r="136" spans="1:25" x14ac:dyDescent="0.2">
      <c r="A136" s="10">
        <v>134</v>
      </c>
      <c r="B136" s="14" t="s">
        <v>14</v>
      </c>
      <c r="C136" s="14" t="s">
        <v>14</v>
      </c>
      <c r="D136" s="14" t="s">
        <v>15</v>
      </c>
      <c r="E136" s="21" t="s">
        <v>167</v>
      </c>
      <c r="F136" s="2" t="s">
        <v>63</v>
      </c>
      <c r="G136" s="18" t="s">
        <v>64</v>
      </c>
      <c r="H136" s="15" t="s">
        <v>65</v>
      </c>
      <c r="I136" s="15" t="s">
        <v>357</v>
      </c>
      <c r="J136" s="15" t="s">
        <v>358</v>
      </c>
      <c r="K136" s="3" t="s">
        <v>68</v>
      </c>
      <c r="L136" s="16">
        <v>2006</v>
      </c>
      <c r="M136" s="15">
        <v>1598</v>
      </c>
      <c r="N136" s="15">
        <v>5</v>
      </c>
      <c r="O136" s="15">
        <v>1540</v>
      </c>
      <c r="P136" s="15">
        <v>64</v>
      </c>
      <c r="Q136" s="53">
        <v>1244.9501999999998</v>
      </c>
      <c r="R136" s="33">
        <f t="shared" si="12"/>
        <v>521.15</v>
      </c>
      <c r="S136" s="62">
        <f t="shared" si="13"/>
        <v>2.3888519620070992</v>
      </c>
      <c r="T136" s="63">
        <f t="shared" si="15"/>
        <v>823.41699999999992</v>
      </c>
      <c r="U136" s="64">
        <v>2268</v>
      </c>
      <c r="V136" s="8">
        <f t="shared" si="14"/>
        <v>1023.0498000000002</v>
      </c>
      <c r="W136" t="s">
        <v>60</v>
      </c>
      <c r="X136" t="s">
        <v>61</v>
      </c>
      <c r="Y136" s="49">
        <v>3706.72</v>
      </c>
    </row>
    <row r="137" spans="1:25" x14ac:dyDescent="0.2">
      <c r="A137" s="10">
        <v>135</v>
      </c>
      <c r="B137" s="14" t="s">
        <v>122</v>
      </c>
      <c r="C137" s="14" t="s">
        <v>123</v>
      </c>
      <c r="D137" s="14" t="s">
        <v>15</v>
      </c>
      <c r="E137" s="21" t="s">
        <v>167</v>
      </c>
      <c r="F137" s="2" t="s">
        <v>63</v>
      </c>
      <c r="G137" s="18" t="s">
        <v>64</v>
      </c>
      <c r="H137" s="15" t="s">
        <v>65</v>
      </c>
      <c r="I137" s="15" t="s">
        <v>359</v>
      </c>
      <c r="J137" s="15" t="s">
        <v>360</v>
      </c>
      <c r="K137" s="14" t="s">
        <v>68</v>
      </c>
      <c r="L137" s="16">
        <v>2006</v>
      </c>
      <c r="M137" s="15">
        <v>1598</v>
      </c>
      <c r="N137" s="15">
        <v>5</v>
      </c>
      <c r="O137" s="15">
        <v>1540</v>
      </c>
      <c r="P137" s="15">
        <v>64</v>
      </c>
      <c r="Q137" s="53">
        <v>1037.4623999999999</v>
      </c>
      <c r="R137" s="33">
        <f t="shared" si="12"/>
        <v>434.29</v>
      </c>
      <c r="S137" s="62">
        <f t="shared" si="13"/>
        <v>2.3888701098344423</v>
      </c>
      <c r="T137" s="63">
        <f t="shared" si="15"/>
        <v>686.17820000000006</v>
      </c>
      <c r="U137" s="64">
        <v>2268</v>
      </c>
      <c r="V137" s="8">
        <f t="shared" si="14"/>
        <v>1230.5376000000001</v>
      </c>
      <c r="W137" t="s">
        <v>66</v>
      </c>
      <c r="X137" t="s">
        <v>67</v>
      </c>
      <c r="Y137" s="49">
        <v>434.29</v>
      </c>
    </row>
    <row r="138" spans="1:25" x14ac:dyDescent="0.2">
      <c r="A138" s="10">
        <v>136</v>
      </c>
      <c r="B138" s="14" t="s">
        <v>122</v>
      </c>
      <c r="C138" s="14" t="s">
        <v>123</v>
      </c>
      <c r="D138" s="14" t="s">
        <v>15</v>
      </c>
      <c r="E138" s="21" t="s">
        <v>154</v>
      </c>
      <c r="F138" s="2" t="s">
        <v>63</v>
      </c>
      <c r="G138" s="18" t="s">
        <v>64</v>
      </c>
      <c r="H138" s="15" t="s">
        <v>65</v>
      </c>
      <c r="I138" s="15" t="s">
        <v>361</v>
      </c>
      <c r="J138" s="15" t="s">
        <v>362</v>
      </c>
      <c r="K138" s="15" t="s">
        <v>68</v>
      </c>
      <c r="L138" s="16">
        <v>2006</v>
      </c>
      <c r="M138" s="15">
        <v>1598</v>
      </c>
      <c r="N138" s="15">
        <v>5</v>
      </c>
      <c r="O138" s="15">
        <v>1540</v>
      </c>
      <c r="P138" s="15">
        <v>64</v>
      </c>
      <c r="Q138" s="53">
        <v>1037.4623999999999</v>
      </c>
      <c r="R138" s="33">
        <f t="shared" si="12"/>
        <v>434.29</v>
      </c>
      <c r="S138" s="62">
        <f t="shared" si="13"/>
        <v>2.3888701098344423</v>
      </c>
      <c r="T138" s="63">
        <f t="shared" si="15"/>
        <v>686.17820000000006</v>
      </c>
      <c r="U138" s="64">
        <v>2268</v>
      </c>
      <c r="V138" s="8">
        <f t="shared" si="14"/>
        <v>1230.5376000000001</v>
      </c>
      <c r="W138" t="s">
        <v>69</v>
      </c>
      <c r="X138" t="s">
        <v>70</v>
      </c>
      <c r="Y138" s="49">
        <v>521.15</v>
      </c>
    </row>
    <row r="139" spans="1:25" x14ac:dyDescent="0.2">
      <c r="A139" s="10">
        <v>137</v>
      </c>
      <c r="B139" s="14" t="s">
        <v>122</v>
      </c>
      <c r="C139" s="14" t="s">
        <v>123</v>
      </c>
      <c r="D139" s="14" t="s">
        <v>15</v>
      </c>
      <c r="E139" s="21" t="s">
        <v>167</v>
      </c>
      <c r="F139" s="2" t="s">
        <v>63</v>
      </c>
      <c r="G139" s="18" t="s">
        <v>64</v>
      </c>
      <c r="H139" s="15" t="s">
        <v>65</v>
      </c>
      <c r="I139" s="15" t="s">
        <v>363</v>
      </c>
      <c r="J139" s="15" t="s">
        <v>364</v>
      </c>
      <c r="K139" s="3" t="s">
        <v>68</v>
      </c>
      <c r="L139" s="16">
        <v>2006</v>
      </c>
      <c r="M139" s="15">
        <v>1598</v>
      </c>
      <c r="N139" s="15">
        <v>5</v>
      </c>
      <c r="O139" s="15">
        <v>1540</v>
      </c>
      <c r="P139" s="15">
        <v>64</v>
      </c>
      <c r="Q139" s="53">
        <v>1037.4623999999999</v>
      </c>
      <c r="R139" s="33">
        <f t="shared" si="12"/>
        <v>434.29</v>
      </c>
      <c r="S139" s="62">
        <f t="shared" si="13"/>
        <v>2.3888701098344423</v>
      </c>
      <c r="T139" s="63">
        <f t="shared" si="15"/>
        <v>686.17820000000006</v>
      </c>
      <c r="U139" s="64">
        <v>2268</v>
      </c>
      <c r="V139" s="8">
        <f t="shared" si="14"/>
        <v>1230.5376000000001</v>
      </c>
      <c r="W139" t="s">
        <v>71</v>
      </c>
      <c r="X139" t="s">
        <v>72</v>
      </c>
      <c r="Y139" s="49">
        <v>521.15</v>
      </c>
    </row>
    <row r="140" spans="1:25" x14ac:dyDescent="0.2">
      <c r="A140" s="10">
        <v>138</v>
      </c>
      <c r="B140" s="14" t="s">
        <v>122</v>
      </c>
      <c r="C140" s="14" t="s">
        <v>123</v>
      </c>
      <c r="D140" s="14" t="s">
        <v>15</v>
      </c>
      <c r="E140" s="21" t="s">
        <v>167</v>
      </c>
      <c r="F140" s="2" t="s">
        <v>63</v>
      </c>
      <c r="G140" s="18" t="s">
        <v>64</v>
      </c>
      <c r="H140" s="15" t="s">
        <v>65</v>
      </c>
      <c r="I140" s="15" t="s">
        <v>365</v>
      </c>
      <c r="J140" s="15" t="s">
        <v>366</v>
      </c>
      <c r="K140" s="15" t="s">
        <v>68</v>
      </c>
      <c r="L140" s="16">
        <v>2006</v>
      </c>
      <c r="M140" s="15">
        <v>1598</v>
      </c>
      <c r="N140" s="15">
        <v>5</v>
      </c>
      <c r="O140" s="15">
        <v>1540</v>
      </c>
      <c r="P140" s="15">
        <v>64</v>
      </c>
      <c r="Q140" s="53">
        <v>1037.4623999999999</v>
      </c>
      <c r="R140" s="33">
        <f t="shared" si="12"/>
        <v>434.29</v>
      </c>
      <c r="S140" s="62">
        <f t="shared" si="13"/>
        <v>2.3888701098344423</v>
      </c>
      <c r="T140" s="63">
        <f t="shared" si="15"/>
        <v>686.17820000000006</v>
      </c>
      <c r="U140" s="64">
        <v>2268</v>
      </c>
      <c r="V140" s="8">
        <f t="shared" si="14"/>
        <v>1230.5376000000001</v>
      </c>
      <c r="W140" t="s">
        <v>73</v>
      </c>
      <c r="X140" t="s">
        <v>74</v>
      </c>
      <c r="Y140" s="49">
        <v>521.15</v>
      </c>
    </row>
    <row r="141" spans="1:25" x14ac:dyDescent="0.2">
      <c r="A141" s="10">
        <v>139</v>
      </c>
      <c r="B141" s="19" t="s">
        <v>122</v>
      </c>
      <c r="C141" s="19" t="s">
        <v>123</v>
      </c>
      <c r="D141" s="14" t="s">
        <v>15</v>
      </c>
      <c r="E141" s="21" t="s">
        <v>167</v>
      </c>
      <c r="F141" s="2" t="s">
        <v>63</v>
      </c>
      <c r="G141" s="18" t="s">
        <v>367</v>
      </c>
      <c r="H141" s="15" t="s">
        <v>65</v>
      </c>
      <c r="I141" s="15" t="s">
        <v>368</v>
      </c>
      <c r="J141" s="15" t="s">
        <v>369</v>
      </c>
      <c r="K141" s="14" t="s">
        <v>68</v>
      </c>
      <c r="L141" s="16">
        <v>2006</v>
      </c>
      <c r="M141" s="15">
        <v>1598</v>
      </c>
      <c r="N141" s="15">
        <v>5</v>
      </c>
      <c r="O141" s="15">
        <v>1740</v>
      </c>
      <c r="P141" s="15">
        <v>64</v>
      </c>
      <c r="Q141" s="53">
        <v>1104.2810999999999</v>
      </c>
      <c r="R141" s="33">
        <f t="shared" si="12"/>
        <v>462.25</v>
      </c>
      <c r="S141" s="62">
        <f t="shared" si="13"/>
        <v>2.3889261222282312</v>
      </c>
      <c r="T141" s="63">
        <f t="shared" si="15"/>
        <v>730.35500000000002</v>
      </c>
      <c r="U141" s="64">
        <v>2268</v>
      </c>
      <c r="V141" s="8">
        <f t="shared" si="14"/>
        <v>1163.7189000000001</v>
      </c>
      <c r="W141" t="s">
        <v>75</v>
      </c>
      <c r="X141" t="s">
        <v>76</v>
      </c>
      <c r="Y141" s="49">
        <v>434.29</v>
      </c>
    </row>
    <row r="142" spans="1:25" x14ac:dyDescent="0.2">
      <c r="A142" s="10">
        <v>140</v>
      </c>
      <c r="B142" s="19" t="s">
        <v>122</v>
      </c>
      <c r="C142" s="19" t="s">
        <v>123</v>
      </c>
      <c r="D142" s="14" t="s">
        <v>15</v>
      </c>
      <c r="E142" s="21" t="s">
        <v>167</v>
      </c>
      <c r="F142" s="2" t="s">
        <v>63</v>
      </c>
      <c r="G142" s="18" t="s">
        <v>367</v>
      </c>
      <c r="H142" s="15" t="s">
        <v>65</v>
      </c>
      <c r="I142" s="15" t="s">
        <v>370</v>
      </c>
      <c r="J142" s="15" t="s">
        <v>371</v>
      </c>
      <c r="K142" s="14" t="s">
        <v>68</v>
      </c>
      <c r="L142" s="16">
        <v>2006</v>
      </c>
      <c r="M142" s="15">
        <v>1598</v>
      </c>
      <c r="N142" s="15">
        <v>5</v>
      </c>
      <c r="O142" s="15">
        <v>1740</v>
      </c>
      <c r="P142" s="15">
        <v>64</v>
      </c>
      <c r="Q142" s="53">
        <v>1104.2810999999999</v>
      </c>
      <c r="R142" s="33">
        <f t="shared" si="12"/>
        <v>462.25</v>
      </c>
      <c r="S142" s="62">
        <f t="shared" si="13"/>
        <v>2.3889261222282312</v>
      </c>
      <c r="T142" s="63">
        <f t="shared" si="15"/>
        <v>730.35500000000002</v>
      </c>
      <c r="U142" s="64">
        <v>2268</v>
      </c>
      <c r="V142" s="8">
        <f t="shared" si="14"/>
        <v>1163.7189000000001</v>
      </c>
      <c r="W142" t="s">
        <v>77</v>
      </c>
      <c r="X142" t="s">
        <v>78</v>
      </c>
      <c r="Y142" s="49">
        <v>434.29</v>
      </c>
    </row>
    <row r="143" spans="1:25" x14ac:dyDescent="0.2">
      <c r="A143" s="10">
        <v>141</v>
      </c>
      <c r="B143" s="19" t="s">
        <v>122</v>
      </c>
      <c r="C143" s="19" t="s">
        <v>123</v>
      </c>
      <c r="D143" s="14" t="s">
        <v>15</v>
      </c>
      <c r="E143" s="21" t="s">
        <v>167</v>
      </c>
      <c r="F143" s="2" t="s">
        <v>63</v>
      </c>
      <c r="G143" s="18" t="s">
        <v>367</v>
      </c>
      <c r="H143" s="15" t="s">
        <v>65</v>
      </c>
      <c r="I143" s="15" t="s">
        <v>372</v>
      </c>
      <c r="J143" s="15" t="s">
        <v>373</v>
      </c>
      <c r="K143" s="14" t="s">
        <v>68</v>
      </c>
      <c r="L143" s="16">
        <v>2006</v>
      </c>
      <c r="M143" s="15">
        <v>1598</v>
      </c>
      <c r="N143" s="15">
        <v>5</v>
      </c>
      <c r="O143" s="15">
        <v>1740</v>
      </c>
      <c r="P143" s="15">
        <v>64</v>
      </c>
      <c r="Q143" s="53">
        <v>1104.2810999999999</v>
      </c>
      <c r="R143" s="33">
        <f t="shared" si="12"/>
        <v>462.25</v>
      </c>
      <c r="S143" s="62">
        <f t="shared" si="13"/>
        <v>2.3889261222282312</v>
      </c>
      <c r="T143" s="63">
        <f t="shared" si="15"/>
        <v>730.35500000000002</v>
      </c>
      <c r="U143" s="64">
        <v>2268</v>
      </c>
      <c r="V143" s="8">
        <f t="shared" si="14"/>
        <v>1163.7189000000001</v>
      </c>
      <c r="W143" t="s">
        <v>79</v>
      </c>
      <c r="X143" t="s">
        <v>80</v>
      </c>
      <c r="Y143" s="49">
        <v>434.29</v>
      </c>
    </row>
    <row r="144" spans="1:25" x14ac:dyDescent="0.2">
      <c r="A144" s="10">
        <v>142</v>
      </c>
      <c r="B144" s="19" t="s">
        <v>122</v>
      </c>
      <c r="C144" s="19" t="s">
        <v>123</v>
      </c>
      <c r="D144" s="14" t="s">
        <v>15</v>
      </c>
      <c r="E144" s="21" t="s">
        <v>167</v>
      </c>
      <c r="F144" s="2" t="s">
        <v>63</v>
      </c>
      <c r="G144" s="18" t="s">
        <v>367</v>
      </c>
      <c r="H144" s="15" t="s">
        <v>65</v>
      </c>
      <c r="I144" s="15" t="s">
        <v>374</v>
      </c>
      <c r="J144" s="15" t="s">
        <v>375</v>
      </c>
      <c r="K144" s="14" t="s">
        <v>68</v>
      </c>
      <c r="L144" s="16">
        <v>2006</v>
      </c>
      <c r="M144" s="15">
        <v>1598</v>
      </c>
      <c r="N144" s="15">
        <v>5</v>
      </c>
      <c r="O144" s="15">
        <v>1740</v>
      </c>
      <c r="P144" s="15">
        <v>64</v>
      </c>
      <c r="Q144" s="53">
        <v>1104.2810999999999</v>
      </c>
      <c r="R144" s="33">
        <f t="shared" si="12"/>
        <v>462.25</v>
      </c>
      <c r="S144" s="62">
        <f t="shared" si="13"/>
        <v>2.3889261222282312</v>
      </c>
      <c r="T144" s="63">
        <f t="shared" si="15"/>
        <v>730.35500000000002</v>
      </c>
      <c r="U144" s="64">
        <v>2268</v>
      </c>
      <c r="V144" s="8">
        <f t="shared" si="14"/>
        <v>1163.7189000000001</v>
      </c>
      <c r="W144" t="s">
        <v>81</v>
      </c>
      <c r="X144" t="s">
        <v>82</v>
      </c>
      <c r="Y144" s="49">
        <v>434.29</v>
      </c>
    </row>
    <row r="145" spans="1:25" x14ac:dyDescent="0.2">
      <c r="A145" s="10">
        <v>143</v>
      </c>
      <c r="B145" s="19" t="s">
        <v>122</v>
      </c>
      <c r="C145" s="19" t="s">
        <v>123</v>
      </c>
      <c r="D145" s="14" t="s">
        <v>15</v>
      </c>
      <c r="E145" s="21" t="s">
        <v>167</v>
      </c>
      <c r="F145" s="2" t="s">
        <v>63</v>
      </c>
      <c r="G145" s="18" t="s">
        <v>367</v>
      </c>
      <c r="H145" s="15" t="s">
        <v>65</v>
      </c>
      <c r="I145" s="15" t="s">
        <v>376</v>
      </c>
      <c r="J145" s="15" t="s">
        <v>377</v>
      </c>
      <c r="K145" s="14" t="s">
        <v>68</v>
      </c>
      <c r="L145" s="16">
        <v>2006</v>
      </c>
      <c r="M145" s="15">
        <v>1598</v>
      </c>
      <c r="N145" s="15">
        <v>5</v>
      </c>
      <c r="O145" s="15">
        <v>1740</v>
      </c>
      <c r="P145" s="15">
        <v>64</v>
      </c>
      <c r="Q145" s="53">
        <v>1104.2810999999999</v>
      </c>
      <c r="R145" s="33">
        <f t="shared" si="12"/>
        <v>462.25</v>
      </c>
      <c r="S145" s="62">
        <f t="shared" si="13"/>
        <v>2.3889261222282312</v>
      </c>
      <c r="T145" s="63">
        <f t="shared" si="15"/>
        <v>730.35500000000002</v>
      </c>
      <c r="U145" s="64">
        <v>2268</v>
      </c>
      <c r="V145" s="8">
        <f t="shared" si="14"/>
        <v>1163.7189000000001</v>
      </c>
      <c r="W145" t="s">
        <v>83</v>
      </c>
      <c r="X145" t="s">
        <v>84</v>
      </c>
      <c r="Y145" s="49">
        <v>434.29</v>
      </c>
    </row>
    <row r="146" spans="1:25" x14ac:dyDescent="0.2">
      <c r="A146" s="10">
        <v>144</v>
      </c>
      <c r="B146" s="14" t="s">
        <v>14</v>
      </c>
      <c r="C146" s="14" t="s">
        <v>14</v>
      </c>
      <c r="D146" s="14" t="s">
        <v>15</v>
      </c>
      <c r="E146" s="21" t="s">
        <v>167</v>
      </c>
      <c r="F146" s="21" t="s">
        <v>149</v>
      </c>
      <c r="G146" s="21" t="s">
        <v>150</v>
      </c>
      <c r="H146" s="15" t="s">
        <v>18</v>
      </c>
      <c r="I146" s="15" t="s">
        <v>378</v>
      </c>
      <c r="J146" s="15" t="s">
        <v>379</v>
      </c>
      <c r="K146" s="15" t="s">
        <v>380</v>
      </c>
      <c r="L146" s="16">
        <v>2016</v>
      </c>
      <c r="M146" s="15">
        <v>1997</v>
      </c>
      <c r="N146" s="15">
        <v>8</v>
      </c>
      <c r="O146" s="15">
        <v>3300</v>
      </c>
      <c r="P146" s="15">
        <v>96</v>
      </c>
      <c r="Q146" s="53">
        <v>1431.8810999999998</v>
      </c>
      <c r="R146" s="33">
        <f t="shared" si="12"/>
        <v>621.32000000000005</v>
      </c>
      <c r="S146" s="62">
        <f t="shared" si="13"/>
        <v>2.3045791218695677</v>
      </c>
      <c r="T146" s="63">
        <f t="shared" si="15"/>
        <v>981.68560000000002</v>
      </c>
      <c r="U146" s="64">
        <v>2005</v>
      </c>
      <c r="V146" s="8">
        <f t="shared" si="14"/>
        <v>573.11890000000017</v>
      </c>
      <c r="W146" t="s">
        <v>85</v>
      </c>
      <c r="X146" t="s">
        <v>86</v>
      </c>
      <c r="Y146" s="49">
        <v>434.29</v>
      </c>
    </row>
    <row r="147" spans="1:25" x14ac:dyDescent="0.2">
      <c r="A147" s="10">
        <v>145</v>
      </c>
      <c r="B147" s="14" t="s">
        <v>381</v>
      </c>
      <c r="C147" s="14" t="s">
        <v>14</v>
      </c>
      <c r="D147" s="14" t="s">
        <v>15</v>
      </c>
      <c r="E147" s="21" t="s">
        <v>254</v>
      </c>
      <c r="F147" s="20" t="s">
        <v>44</v>
      </c>
      <c r="G147" s="21" t="s">
        <v>338</v>
      </c>
      <c r="H147" s="15" t="s">
        <v>18</v>
      </c>
      <c r="I147" s="15" t="s">
        <v>382</v>
      </c>
      <c r="J147" s="15" t="s">
        <v>383</v>
      </c>
      <c r="K147" s="15" t="s">
        <v>384</v>
      </c>
      <c r="L147" s="16">
        <v>2003</v>
      </c>
      <c r="M147" s="15">
        <v>2461</v>
      </c>
      <c r="N147" s="15">
        <v>5</v>
      </c>
      <c r="O147" s="15">
        <v>2800</v>
      </c>
      <c r="P147" s="15">
        <v>128</v>
      </c>
      <c r="Q147" s="53">
        <v>1108.1187</v>
      </c>
      <c r="R147" s="33">
        <f t="shared" si="12"/>
        <v>480.84</v>
      </c>
      <c r="S147" s="62">
        <f t="shared" si="13"/>
        <v>2.304547666583479</v>
      </c>
      <c r="T147" s="63">
        <f t="shared" si="15"/>
        <v>759.72719999999993</v>
      </c>
      <c r="U147" s="64">
        <v>2023</v>
      </c>
      <c r="V147" s="8">
        <f t="shared" si="14"/>
        <v>914.88130000000001</v>
      </c>
      <c r="W147" t="s">
        <v>87</v>
      </c>
      <c r="X147" t="s">
        <v>88</v>
      </c>
      <c r="Y147" s="49">
        <v>434.29</v>
      </c>
    </row>
    <row r="148" spans="1:25" x14ac:dyDescent="0.2">
      <c r="A148" s="10">
        <v>146</v>
      </c>
      <c r="B148" s="14" t="s">
        <v>381</v>
      </c>
      <c r="C148" s="14" t="s">
        <v>14</v>
      </c>
      <c r="D148" s="14" t="s">
        <v>15</v>
      </c>
      <c r="E148" s="21" t="s">
        <v>254</v>
      </c>
      <c r="F148" s="20" t="s">
        <v>44</v>
      </c>
      <c r="G148" s="21" t="s">
        <v>338</v>
      </c>
      <c r="H148" s="15" t="s">
        <v>18</v>
      </c>
      <c r="I148" s="15" t="s">
        <v>385</v>
      </c>
      <c r="J148" s="15" t="s">
        <v>386</v>
      </c>
      <c r="K148" s="15" t="s">
        <v>384</v>
      </c>
      <c r="L148" s="16">
        <v>2003</v>
      </c>
      <c r="M148" s="15">
        <v>2461</v>
      </c>
      <c r="N148" s="15">
        <v>5</v>
      </c>
      <c r="O148" s="15">
        <v>2800</v>
      </c>
      <c r="P148" s="15">
        <v>128</v>
      </c>
      <c r="Q148" s="53">
        <v>1108.1187</v>
      </c>
      <c r="R148" s="33">
        <f t="shared" si="12"/>
        <v>480.84</v>
      </c>
      <c r="S148" s="62">
        <f t="shared" si="13"/>
        <v>2.304547666583479</v>
      </c>
      <c r="T148" s="63">
        <f t="shared" si="15"/>
        <v>759.72719999999993</v>
      </c>
      <c r="U148" s="64">
        <v>2023</v>
      </c>
      <c r="V148" s="8">
        <f t="shared" si="14"/>
        <v>914.88130000000001</v>
      </c>
      <c r="W148" t="s">
        <v>89</v>
      </c>
      <c r="X148" t="s">
        <v>90</v>
      </c>
      <c r="Y148" s="49">
        <v>434.29</v>
      </c>
    </row>
    <row r="149" spans="1:25" x14ac:dyDescent="0.2">
      <c r="A149" s="10">
        <v>147</v>
      </c>
      <c r="B149" s="14" t="s">
        <v>387</v>
      </c>
      <c r="C149" s="14" t="s">
        <v>14</v>
      </c>
      <c r="D149" s="14" t="s">
        <v>15</v>
      </c>
      <c r="E149" s="21" t="s">
        <v>167</v>
      </c>
      <c r="F149" s="2" t="s">
        <v>158</v>
      </c>
      <c r="G149" s="2" t="s">
        <v>388</v>
      </c>
      <c r="H149" s="15" t="s">
        <v>18</v>
      </c>
      <c r="I149" s="3" t="s">
        <v>389</v>
      </c>
      <c r="J149" s="3" t="s">
        <v>390</v>
      </c>
      <c r="K149" s="3" t="s">
        <v>391</v>
      </c>
      <c r="L149" s="16">
        <v>2016</v>
      </c>
      <c r="M149" s="4">
        <v>1598</v>
      </c>
      <c r="N149" s="4">
        <v>9</v>
      </c>
      <c r="O149" s="4">
        <v>3020</v>
      </c>
      <c r="P149" s="4">
        <v>92</v>
      </c>
      <c r="Q149" s="53">
        <v>1405.1816999999999</v>
      </c>
      <c r="R149" s="33">
        <f t="shared" si="12"/>
        <v>595.41999999999996</v>
      </c>
      <c r="S149" s="62">
        <f t="shared" si="13"/>
        <v>2.359984044875886</v>
      </c>
      <c r="T149" s="63">
        <f t="shared" si="15"/>
        <v>940.7636</v>
      </c>
      <c r="U149" s="64">
        <v>2005</v>
      </c>
      <c r="V149" s="8">
        <f t="shared" si="14"/>
        <v>599.81830000000014</v>
      </c>
      <c r="W149" t="s">
        <v>93</v>
      </c>
      <c r="X149" t="s">
        <v>94</v>
      </c>
      <c r="Y149" s="49">
        <v>434.29</v>
      </c>
    </row>
    <row r="150" spans="1:25" x14ac:dyDescent="0.2">
      <c r="A150" s="10">
        <v>148</v>
      </c>
      <c r="B150" s="14" t="s">
        <v>14</v>
      </c>
      <c r="C150" s="14" t="s">
        <v>14</v>
      </c>
      <c r="D150" s="14" t="s">
        <v>15</v>
      </c>
      <c r="E150" s="1" t="s">
        <v>333</v>
      </c>
      <c r="F150" s="20" t="s">
        <v>44</v>
      </c>
      <c r="G150" s="2" t="s">
        <v>45</v>
      </c>
      <c r="H150" s="15" t="s">
        <v>18</v>
      </c>
      <c r="I150" s="14" t="s">
        <v>392</v>
      </c>
      <c r="J150" s="3" t="s">
        <v>393</v>
      </c>
      <c r="K150" s="3" t="s">
        <v>394</v>
      </c>
      <c r="L150" s="16">
        <v>2005</v>
      </c>
      <c r="M150" s="4">
        <v>2461</v>
      </c>
      <c r="N150" s="4">
        <v>3</v>
      </c>
      <c r="O150" s="3">
        <v>3500</v>
      </c>
      <c r="P150" s="4">
        <v>80</v>
      </c>
      <c r="Q150" s="53">
        <v>1244.9501999999998</v>
      </c>
      <c r="R150" s="33">
        <f t="shared" si="12"/>
        <v>651.26</v>
      </c>
      <c r="S150" s="62">
        <f t="shared" si="13"/>
        <v>1.9116024322083343</v>
      </c>
      <c r="T150" s="63">
        <f t="shared" si="15"/>
        <v>1028.9908</v>
      </c>
      <c r="U150" s="64">
        <v>3628</v>
      </c>
      <c r="V150" s="8">
        <f t="shared" si="14"/>
        <v>2383.0498000000002</v>
      </c>
      <c r="W150" t="s">
        <v>95</v>
      </c>
      <c r="X150" t="s">
        <v>96</v>
      </c>
      <c r="Y150" s="49">
        <v>521.15</v>
      </c>
    </row>
    <row r="151" spans="1:25" x14ac:dyDescent="0.2">
      <c r="A151" s="10">
        <v>149</v>
      </c>
      <c r="B151" s="14" t="s">
        <v>14</v>
      </c>
      <c r="C151" s="14" t="s">
        <v>14</v>
      </c>
      <c r="D151" s="14" t="s">
        <v>15</v>
      </c>
      <c r="E151" s="1" t="s">
        <v>333</v>
      </c>
      <c r="F151" s="20" t="s">
        <v>44</v>
      </c>
      <c r="G151" s="2" t="s">
        <v>45</v>
      </c>
      <c r="H151" s="15" t="s">
        <v>18</v>
      </c>
      <c r="I151" s="14" t="s">
        <v>395</v>
      </c>
      <c r="J151" s="3" t="s">
        <v>396</v>
      </c>
      <c r="K151" s="3" t="s">
        <v>394</v>
      </c>
      <c r="L151" s="16">
        <v>2005</v>
      </c>
      <c r="M151" s="4">
        <v>2461</v>
      </c>
      <c r="N151" s="4">
        <v>3</v>
      </c>
      <c r="O151" s="3">
        <v>3500</v>
      </c>
      <c r="P151" s="4">
        <v>80</v>
      </c>
      <c r="Q151" s="53">
        <v>1244.9501999999998</v>
      </c>
      <c r="R151" s="33">
        <f t="shared" si="12"/>
        <v>651.26</v>
      </c>
      <c r="S151" s="62">
        <f t="shared" si="13"/>
        <v>1.9116024322083343</v>
      </c>
      <c r="T151" s="63">
        <f t="shared" si="15"/>
        <v>1028.9908</v>
      </c>
      <c r="U151" s="64">
        <v>3628</v>
      </c>
      <c r="V151" s="8">
        <f t="shared" si="14"/>
        <v>2383.0498000000002</v>
      </c>
      <c r="W151" t="s">
        <v>98</v>
      </c>
      <c r="X151" t="s">
        <v>99</v>
      </c>
      <c r="Y151" s="49">
        <v>434.29</v>
      </c>
    </row>
    <row r="152" spans="1:25" x14ac:dyDescent="0.2">
      <c r="A152" s="10">
        <v>150</v>
      </c>
      <c r="B152" s="19" t="s">
        <v>122</v>
      </c>
      <c r="C152" s="19" t="s">
        <v>123</v>
      </c>
      <c r="D152" s="14" t="s">
        <v>15</v>
      </c>
      <c r="E152" s="21" t="s">
        <v>167</v>
      </c>
      <c r="F152" s="2" t="s">
        <v>63</v>
      </c>
      <c r="G152" s="18" t="s">
        <v>397</v>
      </c>
      <c r="H152" s="15" t="s">
        <v>65</v>
      </c>
      <c r="I152" s="15" t="s">
        <v>398</v>
      </c>
      <c r="J152" s="15" t="s">
        <v>399</v>
      </c>
      <c r="K152" s="15" t="s">
        <v>68</v>
      </c>
      <c r="L152" s="16">
        <v>2007</v>
      </c>
      <c r="M152" s="15">
        <v>1598</v>
      </c>
      <c r="N152" s="15">
        <v>5</v>
      </c>
      <c r="O152" s="15">
        <v>1770</v>
      </c>
      <c r="P152" s="15">
        <v>77</v>
      </c>
      <c r="Q152" s="53">
        <v>1037.4623999999999</v>
      </c>
      <c r="R152" s="33">
        <f t="shared" si="12"/>
        <v>434.29</v>
      </c>
      <c r="S152" s="62">
        <f t="shared" si="13"/>
        <v>2.3888701098344423</v>
      </c>
      <c r="T152" s="63">
        <f t="shared" si="15"/>
        <v>686.17820000000006</v>
      </c>
      <c r="U152" s="64">
        <v>2005</v>
      </c>
      <c r="V152" s="8">
        <f t="shared" si="14"/>
        <v>967.53760000000011</v>
      </c>
      <c r="W152" t="s">
        <v>101</v>
      </c>
      <c r="X152" t="s">
        <v>102</v>
      </c>
      <c r="Y152" s="49">
        <v>434.29</v>
      </c>
    </row>
    <row r="153" spans="1:25" x14ac:dyDescent="0.2">
      <c r="A153" s="10">
        <v>151</v>
      </c>
      <c r="B153" s="19" t="s">
        <v>122</v>
      </c>
      <c r="C153" s="19" t="s">
        <v>123</v>
      </c>
      <c r="D153" s="14" t="s">
        <v>15</v>
      </c>
      <c r="E153" s="21" t="s">
        <v>167</v>
      </c>
      <c r="F153" s="2" t="s">
        <v>63</v>
      </c>
      <c r="G153" s="18" t="s">
        <v>397</v>
      </c>
      <c r="H153" s="15" t="s">
        <v>65</v>
      </c>
      <c r="I153" s="15" t="s">
        <v>400</v>
      </c>
      <c r="J153" s="15" t="s">
        <v>401</v>
      </c>
      <c r="K153" s="15" t="s">
        <v>68</v>
      </c>
      <c r="L153" s="16">
        <v>2007</v>
      </c>
      <c r="M153" s="15">
        <v>1598</v>
      </c>
      <c r="N153" s="15">
        <v>5</v>
      </c>
      <c r="O153" s="15">
        <v>1770</v>
      </c>
      <c r="P153" s="15">
        <v>77</v>
      </c>
      <c r="Q153" s="53">
        <v>1037.4623999999999</v>
      </c>
      <c r="R153" s="33">
        <f t="shared" si="12"/>
        <v>434.29</v>
      </c>
      <c r="S153" s="62">
        <f t="shared" si="13"/>
        <v>2.3888701098344423</v>
      </c>
      <c r="T153" s="63">
        <f t="shared" si="15"/>
        <v>686.17820000000006</v>
      </c>
      <c r="U153" s="64">
        <v>2005</v>
      </c>
      <c r="V153" s="8">
        <f t="shared" si="14"/>
        <v>967.53760000000011</v>
      </c>
      <c r="W153" t="s">
        <v>106</v>
      </c>
      <c r="X153" t="s">
        <v>107</v>
      </c>
      <c r="Y153" s="49">
        <v>47.76</v>
      </c>
    </row>
    <row r="154" spans="1:25" x14ac:dyDescent="0.2">
      <c r="A154" s="10">
        <v>152</v>
      </c>
      <c r="B154" s="19" t="s">
        <v>122</v>
      </c>
      <c r="C154" s="19" t="s">
        <v>123</v>
      </c>
      <c r="D154" s="14" t="s">
        <v>15</v>
      </c>
      <c r="E154" s="21" t="s">
        <v>167</v>
      </c>
      <c r="F154" s="20" t="s">
        <v>44</v>
      </c>
      <c r="G154" s="21" t="s">
        <v>402</v>
      </c>
      <c r="H154" s="15" t="s">
        <v>18</v>
      </c>
      <c r="I154" s="15" t="s">
        <v>403</v>
      </c>
      <c r="J154" s="15" t="s">
        <v>404</v>
      </c>
      <c r="K154" s="15" t="s">
        <v>116</v>
      </c>
      <c r="L154" s="16">
        <v>2008</v>
      </c>
      <c r="M154" s="15">
        <v>2461</v>
      </c>
      <c r="N154" s="15">
        <v>5</v>
      </c>
      <c r="O154" s="15">
        <v>2800</v>
      </c>
      <c r="P154" s="15">
        <v>128</v>
      </c>
      <c r="Q154" s="53">
        <v>1108.1187</v>
      </c>
      <c r="R154" s="33">
        <f t="shared" si="12"/>
        <v>480.84</v>
      </c>
      <c r="S154" s="62">
        <f t="shared" si="13"/>
        <v>2.304547666583479</v>
      </c>
      <c r="T154" s="63">
        <f t="shared" si="15"/>
        <v>759.72719999999993</v>
      </c>
      <c r="U154" s="64">
        <v>2023</v>
      </c>
      <c r="V154" s="8">
        <f t="shared" si="14"/>
        <v>914.88130000000001</v>
      </c>
      <c r="W154" t="s">
        <v>110</v>
      </c>
      <c r="X154" t="s">
        <v>111</v>
      </c>
      <c r="Y154" s="49">
        <v>55.73</v>
      </c>
    </row>
    <row r="155" spans="1:25" x14ac:dyDescent="0.2">
      <c r="A155" s="10">
        <v>153</v>
      </c>
      <c r="B155" s="14" t="s">
        <v>37</v>
      </c>
      <c r="C155" s="14" t="s">
        <v>38</v>
      </c>
      <c r="D155" s="14" t="s">
        <v>15</v>
      </c>
      <c r="E155" s="1" t="s">
        <v>333</v>
      </c>
      <c r="F155" s="20" t="s">
        <v>405</v>
      </c>
      <c r="G155" s="21" t="s">
        <v>406</v>
      </c>
      <c r="H155" s="15" t="s">
        <v>18</v>
      </c>
      <c r="I155" s="15" t="s">
        <v>407</v>
      </c>
      <c r="J155" s="15" t="s">
        <v>1213</v>
      </c>
      <c r="K155" s="15" t="s">
        <v>408</v>
      </c>
      <c r="L155" s="16">
        <v>2005</v>
      </c>
      <c r="M155" s="15">
        <v>2402</v>
      </c>
      <c r="N155" s="15">
        <v>3</v>
      </c>
      <c r="O155" s="15">
        <v>3500</v>
      </c>
      <c r="P155" s="15">
        <v>66</v>
      </c>
      <c r="Q155" s="53">
        <v>3599.7974999999997</v>
      </c>
      <c r="R155" s="33">
        <f t="shared" si="12"/>
        <v>759.8</v>
      </c>
      <c r="S155" s="62">
        <f t="shared" si="13"/>
        <v>4.737822453277178</v>
      </c>
      <c r="T155" s="63">
        <f t="shared" si="15"/>
        <v>1200.4839999999999</v>
      </c>
      <c r="U155" s="64">
        <v>3628</v>
      </c>
      <c r="V155" s="8">
        <f t="shared" si="14"/>
        <v>28.202500000000327</v>
      </c>
      <c r="W155" t="s">
        <v>114</v>
      </c>
      <c r="X155" t="s">
        <v>115</v>
      </c>
      <c r="Y155" s="49">
        <v>673.17</v>
      </c>
    </row>
    <row r="156" spans="1:25" x14ac:dyDescent="0.2">
      <c r="A156" s="10">
        <v>154</v>
      </c>
      <c r="B156" s="19" t="s">
        <v>122</v>
      </c>
      <c r="C156" s="19" t="s">
        <v>123</v>
      </c>
      <c r="D156" s="14" t="s">
        <v>15</v>
      </c>
      <c r="E156" s="21" t="s">
        <v>167</v>
      </c>
      <c r="F156" s="2" t="s">
        <v>63</v>
      </c>
      <c r="G156" s="18" t="s">
        <v>64</v>
      </c>
      <c r="H156" s="15" t="s">
        <v>65</v>
      </c>
      <c r="I156" s="15" t="s">
        <v>409</v>
      </c>
      <c r="J156" s="15" t="s">
        <v>410</v>
      </c>
      <c r="K156" s="19" t="s">
        <v>68</v>
      </c>
      <c r="L156" s="16">
        <v>2006</v>
      </c>
      <c r="M156" s="15">
        <v>1598</v>
      </c>
      <c r="N156" s="15">
        <v>5</v>
      </c>
      <c r="O156" s="15">
        <v>1540</v>
      </c>
      <c r="P156" s="15">
        <v>64</v>
      </c>
      <c r="Q156" s="53">
        <v>1037.4623999999999</v>
      </c>
      <c r="R156" s="33">
        <f t="shared" si="12"/>
        <v>434.29</v>
      </c>
      <c r="S156" s="62">
        <f t="shared" si="13"/>
        <v>2.3888701098344423</v>
      </c>
      <c r="T156" s="63">
        <f t="shared" si="15"/>
        <v>686.17820000000006</v>
      </c>
      <c r="U156" s="64">
        <v>2268</v>
      </c>
      <c r="V156" s="8">
        <f t="shared" si="14"/>
        <v>1230.5376000000001</v>
      </c>
      <c r="W156" t="s">
        <v>118</v>
      </c>
      <c r="X156" t="s">
        <v>119</v>
      </c>
      <c r="Y156" s="49">
        <v>608</v>
      </c>
    </row>
    <row r="157" spans="1:25" x14ac:dyDescent="0.2">
      <c r="A157" s="10">
        <v>155</v>
      </c>
      <c r="B157" s="19" t="s">
        <v>122</v>
      </c>
      <c r="C157" s="19" t="s">
        <v>123</v>
      </c>
      <c r="D157" s="14" t="s">
        <v>15</v>
      </c>
      <c r="E157" s="21" t="s">
        <v>167</v>
      </c>
      <c r="F157" s="2" t="s">
        <v>63</v>
      </c>
      <c r="G157" s="18" t="s">
        <v>64</v>
      </c>
      <c r="H157" s="15" t="s">
        <v>65</v>
      </c>
      <c r="I157" s="15" t="s">
        <v>411</v>
      </c>
      <c r="J157" s="15" t="s">
        <v>412</v>
      </c>
      <c r="K157" s="19" t="s">
        <v>68</v>
      </c>
      <c r="L157" s="16">
        <v>2006</v>
      </c>
      <c r="M157" s="15">
        <v>1598</v>
      </c>
      <c r="N157" s="15">
        <v>5</v>
      </c>
      <c r="O157" s="15">
        <v>1540</v>
      </c>
      <c r="P157" s="15">
        <v>64</v>
      </c>
      <c r="Q157" s="53">
        <v>1556.1935999999998</v>
      </c>
      <c r="R157" s="33">
        <f t="shared" si="12"/>
        <v>651.42999999999995</v>
      </c>
      <c r="S157" s="62">
        <f t="shared" si="13"/>
        <v>2.3888884454200756</v>
      </c>
      <c r="T157" s="63">
        <f t="shared" si="15"/>
        <v>1029.2593999999999</v>
      </c>
      <c r="U157" s="64">
        <v>2268</v>
      </c>
      <c r="V157" s="8">
        <f t="shared" si="14"/>
        <v>711.80640000000017</v>
      </c>
      <c r="W157" t="s">
        <v>120</v>
      </c>
      <c r="X157" t="s">
        <v>121</v>
      </c>
      <c r="Y157" s="49">
        <v>521.15</v>
      </c>
    </row>
    <row r="158" spans="1:25" x14ac:dyDescent="0.2">
      <c r="A158" s="10">
        <v>156</v>
      </c>
      <c r="B158" s="14" t="s">
        <v>122</v>
      </c>
      <c r="C158" s="14" t="s">
        <v>123</v>
      </c>
      <c r="D158" s="14" t="s">
        <v>15</v>
      </c>
      <c r="E158" s="21" t="s">
        <v>167</v>
      </c>
      <c r="F158" s="2" t="s">
        <v>63</v>
      </c>
      <c r="G158" s="18" t="s">
        <v>64</v>
      </c>
      <c r="H158" s="15" t="s">
        <v>65</v>
      </c>
      <c r="I158" s="15" t="s">
        <v>413</v>
      </c>
      <c r="J158" s="15" t="s">
        <v>414</v>
      </c>
      <c r="K158" s="19" t="s">
        <v>68</v>
      </c>
      <c r="L158" s="16">
        <v>2006</v>
      </c>
      <c r="M158" s="15">
        <v>1598</v>
      </c>
      <c r="N158" s="15">
        <v>5</v>
      </c>
      <c r="O158" s="15">
        <v>1540</v>
      </c>
      <c r="P158" s="15">
        <v>64</v>
      </c>
      <c r="Q158" s="53">
        <v>1037.4623999999999</v>
      </c>
      <c r="R158" s="33">
        <f t="shared" si="12"/>
        <v>434.29</v>
      </c>
      <c r="S158" s="62">
        <f t="shared" si="13"/>
        <v>2.3888701098344423</v>
      </c>
      <c r="T158" s="63">
        <f t="shared" si="15"/>
        <v>686.17820000000006</v>
      </c>
      <c r="U158" s="64">
        <v>2268</v>
      </c>
      <c r="V158" s="8">
        <f t="shared" si="14"/>
        <v>1230.5376000000001</v>
      </c>
      <c r="W158" t="s">
        <v>127</v>
      </c>
      <c r="X158" t="s">
        <v>128</v>
      </c>
      <c r="Y158" s="49">
        <v>521.15</v>
      </c>
    </row>
    <row r="159" spans="1:25" x14ac:dyDescent="0.2">
      <c r="A159" s="10">
        <v>157</v>
      </c>
      <c r="B159" s="14" t="s">
        <v>122</v>
      </c>
      <c r="C159" s="14" t="s">
        <v>123</v>
      </c>
      <c r="D159" s="14" t="s">
        <v>15</v>
      </c>
      <c r="E159" s="21" t="s">
        <v>167</v>
      </c>
      <c r="F159" s="2" t="s">
        <v>63</v>
      </c>
      <c r="G159" s="18" t="s">
        <v>64</v>
      </c>
      <c r="H159" s="15" t="s">
        <v>65</v>
      </c>
      <c r="I159" s="15" t="s">
        <v>415</v>
      </c>
      <c r="J159" s="15" t="s">
        <v>416</v>
      </c>
      <c r="K159" s="19" t="s">
        <v>68</v>
      </c>
      <c r="L159" s="16">
        <v>2006</v>
      </c>
      <c r="M159" s="15">
        <v>1598</v>
      </c>
      <c r="N159" s="15">
        <v>5</v>
      </c>
      <c r="O159" s="15">
        <v>1540</v>
      </c>
      <c r="P159" s="15">
        <v>64</v>
      </c>
      <c r="Q159" s="53">
        <v>1037.4623999999999</v>
      </c>
      <c r="R159" s="33">
        <f t="shared" si="12"/>
        <v>434.29</v>
      </c>
      <c r="S159" s="62">
        <f t="shared" si="13"/>
        <v>2.3888701098344423</v>
      </c>
      <c r="T159" s="63">
        <f t="shared" si="15"/>
        <v>686.17820000000006</v>
      </c>
      <c r="U159" s="64">
        <v>2268</v>
      </c>
      <c r="V159" s="8">
        <f t="shared" si="14"/>
        <v>1230.5376000000001</v>
      </c>
      <c r="W159" t="s">
        <v>129</v>
      </c>
      <c r="X159" t="s">
        <v>130</v>
      </c>
      <c r="Y159" s="49">
        <v>434.29</v>
      </c>
    </row>
    <row r="160" spans="1:25" x14ac:dyDescent="0.2">
      <c r="A160" s="10">
        <v>158</v>
      </c>
      <c r="B160" s="14" t="s">
        <v>122</v>
      </c>
      <c r="C160" s="14" t="s">
        <v>123</v>
      </c>
      <c r="D160" s="14" t="s">
        <v>15</v>
      </c>
      <c r="E160" s="21" t="s">
        <v>167</v>
      </c>
      <c r="F160" s="2" t="s">
        <v>63</v>
      </c>
      <c r="G160" s="18" t="s">
        <v>64</v>
      </c>
      <c r="H160" s="15" t="s">
        <v>65</v>
      </c>
      <c r="I160" s="15" t="s">
        <v>417</v>
      </c>
      <c r="J160" s="15" t="s">
        <v>418</v>
      </c>
      <c r="K160" s="19" t="s">
        <v>68</v>
      </c>
      <c r="L160" s="16">
        <v>2006</v>
      </c>
      <c r="M160" s="15">
        <v>1598</v>
      </c>
      <c r="N160" s="15">
        <v>5</v>
      </c>
      <c r="O160" s="15">
        <v>1540</v>
      </c>
      <c r="P160" s="15">
        <v>64</v>
      </c>
      <c r="Q160" s="53">
        <v>1037.4623999999999</v>
      </c>
      <c r="R160" s="33">
        <f t="shared" si="12"/>
        <v>434.29</v>
      </c>
      <c r="S160" s="62">
        <f t="shared" si="13"/>
        <v>2.3888701098344423</v>
      </c>
      <c r="T160" s="63">
        <f t="shared" si="15"/>
        <v>686.17820000000006</v>
      </c>
      <c r="U160" s="64">
        <v>2268</v>
      </c>
      <c r="V160" s="8">
        <f t="shared" si="14"/>
        <v>1230.5376000000001</v>
      </c>
      <c r="W160" t="s">
        <v>132</v>
      </c>
      <c r="X160" t="s">
        <v>133</v>
      </c>
      <c r="Y160" s="49">
        <v>517.77</v>
      </c>
    </row>
    <row r="161" spans="1:25" x14ac:dyDescent="0.2">
      <c r="A161" s="10">
        <v>159</v>
      </c>
      <c r="B161" s="14" t="s">
        <v>122</v>
      </c>
      <c r="C161" s="14" t="s">
        <v>123</v>
      </c>
      <c r="D161" s="14" t="s">
        <v>15</v>
      </c>
      <c r="E161" s="21" t="s">
        <v>167</v>
      </c>
      <c r="F161" s="2" t="s">
        <v>63</v>
      </c>
      <c r="G161" s="18" t="s">
        <v>64</v>
      </c>
      <c r="H161" s="15" t="s">
        <v>65</v>
      </c>
      <c r="I161" s="15" t="s">
        <v>419</v>
      </c>
      <c r="J161" s="15" t="s">
        <v>420</v>
      </c>
      <c r="K161" s="3" t="s">
        <v>68</v>
      </c>
      <c r="L161" s="16">
        <v>2006</v>
      </c>
      <c r="M161" s="15">
        <v>1598</v>
      </c>
      <c r="N161" s="15">
        <v>5</v>
      </c>
      <c r="O161" s="15">
        <v>1540</v>
      </c>
      <c r="P161" s="15">
        <v>64</v>
      </c>
      <c r="Q161" s="53">
        <v>1037.4623999999999</v>
      </c>
      <c r="R161" s="33">
        <f t="shared" si="12"/>
        <v>434.29</v>
      </c>
      <c r="S161" s="62">
        <f t="shared" si="13"/>
        <v>2.3888701098344423</v>
      </c>
      <c r="T161" s="63">
        <f t="shared" si="15"/>
        <v>686.17820000000006</v>
      </c>
      <c r="U161" s="64">
        <v>2268</v>
      </c>
      <c r="V161" s="8">
        <f t="shared" si="14"/>
        <v>1230.5376000000001</v>
      </c>
      <c r="W161" t="s">
        <v>135</v>
      </c>
      <c r="X161" t="s">
        <v>136</v>
      </c>
      <c r="Y161" s="49">
        <v>517.77</v>
      </c>
    </row>
    <row r="162" spans="1:25" s="43" customFormat="1" x14ac:dyDescent="0.2">
      <c r="A162" s="10">
        <v>160</v>
      </c>
      <c r="B162" s="19" t="s">
        <v>122</v>
      </c>
      <c r="C162" s="19" t="s">
        <v>123</v>
      </c>
      <c r="D162" s="14" t="s">
        <v>15</v>
      </c>
      <c r="E162" s="21" t="s">
        <v>167</v>
      </c>
      <c r="F162" s="2" t="s">
        <v>63</v>
      </c>
      <c r="G162" s="18" t="s">
        <v>64</v>
      </c>
      <c r="H162" s="15" t="s">
        <v>65</v>
      </c>
      <c r="I162" s="15" t="s">
        <v>421</v>
      </c>
      <c r="J162" s="15" t="s">
        <v>422</v>
      </c>
      <c r="K162" s="19" t="s">
        <v>68</v>
      </c>
      <c r="L162" s="16">
        <v>2006</v>
      </c>
      <c r="M162" s="15">
        <v>1598</v>
      </c>
      <c r="N162" s="15">
        <v>5</v>
      </c>
      <c r="O162" s="15">
        <v>1540</v>
      </c>
      <c r="P162" s="15">
        <v>64</v>
      </c>
      <c r="Q162" s="53">
        <v>1037.4623999999999</v>
      </c>
      <c r="R162" s="33">
        <f t="shared" si="12"/>
        <v>434.29</v>
      </c>
      <c r="S162" s="62">
        <f t="shared" si="13"/>
        <v>2.3888701098344423</v>
      </c>
      <c r="T162" s="63">
        <f t="shared" si="15"/>
        <v>686.17820000000006</v>
      </c>
      <c r="U162" s="64">
        <v>2268</v>
      </c>
      <c r="V162" s="8">
        <f t="shared" si="14"/>
        <v>1230.5376000000001</v>
      </c>
      <c r="W162" t="s">
        <v>137</v>
      </c>
      <c r="X162" t="s">
        <v>138</v>
      </c>
      <c r="Y162" s="49">
        <v>517.77</v>
      </c>
    </row>
    <row r="163" spans="1:25" x14ac:dyDescent="0.2">
      <c r="A163" s="10">
        <v>161</v>
      </c>
      <c r="B163" s="40"/>
      <c r="C163" s="40"/>
      <c r="D163" s="40"/>
      <c r="E163" s="34"/>
      <c r="F163" s="36"/>
      <c r="G163" s="41"/>
      <c r="H163" s="37"/>
      <c r="I163" s="37"/>
      <c r="J163" s="37"/>
      <c r="K163" s="42"/>
      <c r="L163" s="38"/>
      <c r="M163" s="37"/>
      <c r="N163" s="37"/>
      <c r="O163" s="37"/>
      <c r="P163" s="37"/>
      <c r="Q163" s="54"/>
      <c r="R163" s="39"/>
      <c r="S163" s="62"/>
      <c r="T163" s="63">
        <f t="shared" si="15"/>
        <v>0</v>
      </c>
      <c r="U163" s="64"/>
      <c r="V163" s="8"/>
      <c r="W163" s="43" t="s">
        <v>139</v>
      </c>
      <c r="X163" s="43" t="s">
        <v>140</v>
      </c>
      <c r="Y163" s="51">
        <v>517.77</v>
      </c>
    </row>
    <row r="164" spans="1:25" x14ac:dyDescent="0.2">
      <c r="A164" s="10">
        <v>162</v>
      </c>
      <c r="B164" s="19" t="s">
        <v>122</v>
      </c>
      <c r="C164" s="19" t="s">
        <v>123</v>
      </c>
      <c r="D164" s="14" t="s">
        <v>15</v>
      </c>
      <c r="E164" s="21" t="s">
        <v>167</v>
      </c>
      <c r="F164" s="2" t="s">
        <v>63</v>
      </c>
      <c r="G164" s="18" t="s">
        <v>64</v>
      </c>
      <c r="H164" s="15" t="s">
        <v>65</v>
      </c>
      <c r="I164" s="15" t="s">
        <v>425</v>
      </c>
      <c r="J164" s="15" t="s">
        <v>426</v>
      </c>
      <c r="K164" s="19" t="s">
        <v>68</v>
      </c>
      <c r="L164" s="16">
        <v>2006</v>
      </c>
      <c r="M164" s="15">
        <v>1598</v>
      </c>
      <c r="N164" s="15">
        <v>5</v>
      </c>
      <c r="O164" s="15">
        <v>1540</v>
      </c>
      <c r="P164" s="15">
        <v>64</v>
      </c>
      <c r="Q164" s="53">
        <v>1037.4623999999999</v>
      </c>
      <c r="R164" s="33">
        <f t="shared" si="12"/>
        <v>434.29</v>
      </c>
      <c r="S164" s="62">
        <f t="shared" ref="S164:S227" si="16">Q164/R164</f>
        <v>2.3888701098344423</v>
      </c>
      <c r="T164" s="63">
        <f t="shared" si="15"/>
        <v>686.17820000000006</v>
      </c>
      <c r="U164" s="64">
        <v>2268</v>
      </c>
      <c r="V164" s="8">
        <f t="shared" ref="V164:V227" si="17">U164-Q164</f>
        <v>1230.5376000000001</v>
      </c>
      <c r="W164" t="s">
        <v>141</v>
      </c>
      <c r="X164" t="s">
        <v>142</v>
      </c>
      <c r="Y164" s="49">
        <v>724.88</v>
      </c>
    </row>
    <row r="165" spans="1:25" x14ac:dyDescent="0.2">
      <c r="A165" s="10">
        <v>163</v>
      </c>
      <c r="B165" s="19" t="s">
        <v>122</v>
      </c>
      <c r="C165" s="19" t="s">
        <v>123</v>
      </c>
      <c r="D165" s="14" t="s">
        <v>15</v>
      </c>
      <c r="E165" s="21" t="s">
        <v>167</v>
      </c>
      <c r="F165" s="2" t="s">
        <v>427</v>
      </c>
      <c r="G165" s="18" t="s">
        <v>428</v>
      </c>
      <c r="H165" s="15" t="s">
        <v>18</v>
      </c>
      <c r="I165" s="15" t="s">
        <v>429</v>
      </c>
      <c r="J165" s="15" t="s">
        <v>430</v>
      </c>
      <c r="K165" s="15" t="s">
        <v>431</v>
      </c>
      <c r="L165" s="16">
        <v>2008</v>
      </c>
      <c r="M165" s="15">
        <v>1968</v>
      </c>
      <c r="N165" s="15">
        <v>5</v>
      </c>
      <c r="O165" s="15">
        <v>1930</v>
      </c>
      <c r="P165" s="15">
        <v>103</v>
      </c>
      <c r="Q165" s="53">
        <v>1526.9084999999998</v>
      </c>
      <c r="R165" s="33">
        <f t="shared" si="12"/>
        <v>574.66</v>
      </c>
      <c r="S165" s="62">
        <f t="shared" si="16"/>
        <v>2.6570641770786203</v>
      </c>
      <c r="T165" s="63">
        <f t="shared" si="15"/>
        <v>907.9627999999999</v>
      </c>
      <c r="U165" s="64">
        <v>1960</v>
      </c>
      <c r="V165" s="8">
        <f t="shared" si="17"/>
        <v>433.09150000000022</v>
      </c>
      <c r="W165" t="s">
        <v>143</v>
      </c>
      <c r="X165" t="s">
        <v>144</v>
      </c>
      <c r="Y165" s="49">
        <v>517.77</v>
      </c>
    </row>
    <row r="166" spans="1:25" x14ac:dyDescent="0.2">
      <c r="A166" s="10">
        <v>164</v>
      </c>
      <c r="B166" s="14" t="s">
        <v>186</v>
      </c>
      <c r="C166" s="14" t="s">
        <v>14</v>
      </c>
      <c r="D166" s="44" t="s">
        <v>15</v>
      </c>
      <c r="E166" s="21" t="s">
        <v>1223</v>
      </c>
      <c r="F166" s="20" t="s">
        <v>432</v>
      </c>
      <c r="G166" s="2" t="s">
        <v>433</v>
      </c>
      <c r="H166" s="15" t="s">
        <v>51</v>
      </c>
      <c r="I166" s="15" t="s">
        <v>434</v>
      </c>
      <c r="J166" s="15" t="s">
        <v>435</v>
      </c>
      <c r="K166" s="15" t="s">
        <v>51</v>
      </c>
      <c r="L166" s="16">
        <v>2017</v>
      </c>
      <c r="M166" s="15" t="s">
        <v>51</v>
      </c>
      <c r="N166" s="15" t="s">
        <v>51</v>
      </c>
      <c r="O166" s="15">
        <v>2100</v>
      </c>
      <c r="P166" s="15" t="s">
        <v>51</v>
      </c>
      <c r="Q166" s="53">
        <v>142.62299999999999</v>
      </c>
      <c r="R166" s="33">
        <f t="shared" si="12"/>
        <v>55.73</v>
      </c>
      <c r="S166" s="62">
        <f t="shared" si="16"/>
        <v>2.5591781805131886</v>
      </c>
      <c r="T166" s="63">
        <f t="shared" si="15"/>
        <v>88.053399999999996</v>
      </c>
      <c r="U166" s="64">
        <v>117</v>
      </c>
      <c r="V166" s="8">
        <f t="shared" si="17"/>
        <v>-25.62299999999999</v>
      </c>
      <c r="W166" t="s">
        <v>145</v>
      </c>
      <c r="X166" t="s">
        <v>146</v>
      </c>
      <c r="Y166" s="49">
        <v>517.77</v>
      </c>
    </row>
    <row r="167" spans="1:25" x14ac:dyDescent="0.2">
      <c r="A167" s="10">
        <v>165</v>
      </c>
      <c r="B167" s="25" t="s">
        <v>436</v>
      </c>
      <c r="C167" s="25" t="s">
        <v>437</v>
      </c>
      <c r="D167" s="26" t="s">
        <v>15</v>
      </c>
      <c r="E167" s="21" t="s">
        <v>227</v>
      </c>
      <c r="F167" s="2" t="s">
        <v>63</v>
      </c>
      <c r="G167" s="21" t="s">
        <v>168</v>
      </c>
      <c r="H167" s="15" t="s">
        <v>18</v>
      </c>
      <c r="I167" s="15" t="s">
        <v>438</v>
      </c>
      <c r="J167" s="15" t="s">
        <v>439</v>
      </c>
      <c r="K167" s="15" t="s">
        <v>147</v>
      </c>
      <c r="L167" s="16">
        <v>2018</v>
      </c>
      <c r="M167" s="15">
        <v>1461</v>
      </c>
      <c r="N167" s="15">
        <v>5</v>
      </c>
      <c r="O167" s="15">
        <v>1899</v>
      </c>
      <c r="P167" s="15">
        <v>110</v>
      </c>
      <c r="Q167" s="53">
        <v>1286.7893999999999</v>
      </c>
      <c r="R167" s="33">
        <f t="shared" si="12"/>
        <v>538.66</v>
      </c>
      <c r="S167" s="62">
        <f t="shared" si="16"/>
        <v>2.3888712731593214</v>
      </c>
      <c r="T167" s="63">
        <f t="shared" si="15"/>
        <v>851.08279999999991</v>
      </c>
      <c r="U167" s="64">
        <v>1960</v>
      </c>
      <c r="V167" s="8">
        <f t="shared" si="17"/>
        <v>673.21060000000011</v>
      </c>
      <c r="W167" t="s">
        <v>151</v>
      </c>
      <c r="X167" t="s">
        <v>152</v>
      </c>
      <c r="Y167" s="49">
        <v>814.08</v>
      </c>
    </row>
    <row r="168" spans="1:25" x14ac:dyDescent="0.2">
      <c r="A168" s="10">
        <v>166</v>
      </c>
      <c r="B168" s="25" t="s">
        <v>436</v>
      </c>
      <c r="C168" s="25" t="s">
        <v>437</v>
      </c>
      <c r="D168" s="26" t="s">
        <v>15</v>
      </c>
      <c r="E168" s="21" t="s">
        <v>227</v>
      </c>
      <c r="F168" s="2" t="s">
        <v>63</v>
      </c>
      <c r="G168" s="21" t="s">
        <v>168</v>
      </c>
      <c r="H168" s="15" t="s">
        <v>18</v>
      </c>
      <c r="I168" s="15" t="s">
        <v>440</v>
      </c>
      <c r="J168" s="15" t="s">
        <v>441</v>
      </c>
      <c r="K168" s="15" t="s">
        <v>147</v>
      </c>
      <c r="L168" s="16">
        <v>2018</v>
      </c>
      <c r="M168" s="15">
        <v>1461</v>
      </c>
      <c r="N168" s="15">
        <v>5</v>
      </c>
      <c r="O168" s="15">
        <v>1899</v>
      </c>
      <c r="P168" s="15">
        <v>110</v>
      </c>
      <c r="Q168" s="53">
        <v>1715.7113999999999</v>
      </c>
      <c r="R168" s="33">
        <f t="shared" si="12"/>
        <v>718.2</v>
      </c>
      <c r="S168" s="62">
        <f t="shared" si="16"/>
        <v>2.3889047619047616</v>
      </c>
      <c r="T168" s="63">
        <f t="shared" si="15"/>
        <v>1134.7560000000001</v>
      </c>
      <c r="U168" s="64">
        <v>1960</v>
      </c>
      <c r="V168" s="8">
        <f t="shared" si="17"/>
        <v>244.28860000000009</v>
      </c>
      <c r="W168" t="s">
        <v>155</v>
      </c>
      <c r="X168" t="s">
        <v>156</v>
      </c>
      <c r="Y168" s="49">
        <v>434.29</v>
      </c>
    </row>
    <row r="169" spans="1:25" x14ac:dyDescent="0.2">
      <c r="A169" s="10">
        <v>167</v>
      </c>
      <c r="B169" s="25" t="s">
        <v>436</v>
      </c>
      <c r="C169" s="25" t="s">
        <v>437</v>
      </c>
      <c r="D169" s="26" t="s">
        <v>15</v>
      </c>
      <c r="E169" s="21" t="s">
        <v>227</v>
      </c>
      <c r="F169" s="2" t="s">
        <v>63</v>
      </c>
      <c r="G169" s="21" t="s">
        <v>168</v>
      </c>
      <c r="H169" s="15" t="s">
        <v>18</v>
      </c>
      <c r="I169" s="15" t="s">
        <v>442</v>
      </c>
      <c r="J169" s="15" t="s">
        <v>443</v>
      </c>
      <c r="K169" s="15" t="s">
        <v>147</v>
      </c>
      <c r="L169" s="16">
        <v>2018</v>
      </c>
      <c r="M169" s="15">
        <v>1461</v>
      </c>
      <c r="N169" s="15">
        <v>5</v>
      </c>
      <c r="O169" s="15">
        <v>1899</v>
      </c>
      <c r="P169" s="15">
        <v>110</v>
      </c>
      <c r="Q169" s="53">
        <v>1286.7893999999999</v>
      </c>
      <c r="R169" s="33">
        <f t="shared" si="12"/>
        <v>538.66</v>
      </c>
      <c r="S169" s="62">
        <f t="shared" si="16"/>
        <v>2.3888712731593214</v>
      </c>
      <c r="T169" s="63">
        <f t="shared" si="15"/>
        <v>851.08279999999991</v>
      </c>
      <c r="U169" s="64">
        <v>1960</v>
      </c>
      <c r="V169" s="8">
        <f t="shared" si="17"/>
        <v>673.21060000000011</v>
      </c>
      <c r="W169" t="s">
        <v>160</v>
      </c>
      <c r="X169" t="s">
        <v>1207</v>
      </c>
      <c r="Y169" s="49">
        <v>1029.17</v>
      </c>
    </row>
    <row r="170" spans="1:25" x14ac:dyDescent="0.2">
      <c r="A170" s="10">
        <v>168</v>
      </c>
      <c r="B170" s="25" t="s">
        <v>436</v>
      </c>
      <c r="C170" s="25" t="s">
        <v>437</v>
      </c>
      <c r="D170" s="26" t="s">
        <v>15</v>
      </c>
      <c r="E170" s="21" t="s">
        <v>227</v>
      </c>
      <c r="F170" s="2" t="s">
        <v>63</v>
      </c>
      <c r="G170" s="21" t="s">
        <v>168</v>
      </c>
      <c r="H170" s="15" t="s">
        <v>18</v>
      </c>
      <c r="I170" s="15" t="s">
        <v>444</v>
      </c>
      <c r="J170" s="15" t="s">
        <v>445</v>
      </c>
      <c r="K170" s="15" t="s">
        <v>147</v>
      </c>
      <c r="L170" s="16">
        <v>2018</v>
      </c>
      <c r="M170" s="15">
        <v>1461</v>
      </c>
      <c r="N170" s="15">
        <v>5</v>
      </c>
      <c r="O170" s="15">
        <v>1899</v>
      </c>
      <c r="P170" s="15">
        <v>110</v>
      </c>
      <c r="Q170" s="53">
        <v>1715.7113999999999</v>
      </c>
      <c r="R170" s="33">
        <f t="shared" si="12"/>
        <v>718.2</v>
      </c>
      <c r="S170" s="62">
        <f t="shared" si="16"/>
        <v>2.3889047619047616</v>
      </c>
      <c r="T170" s="63">
        <f t="shared" si="15"/>
        <v>1134.7560000000001</v>
      </c>
      <c r="U170" s="64">
        <v>1960</v>
      </c>
      <c r="V170" s="8">
        <f t="shared" si="17"/>
        <v>244.28860000000009</v>
      </c>
      <c r="W170" t="s">
        <v>162</v>
      </c>
      <c r="X170" t="s">
        <v>1208</v>
      </c>
      <c r="Y170" s="49">
        <v>1029.17</v>
      </c>
    </row>
    <row r="171" spans="1:25" x14ac:dyDescent="0.2">
      <c r="A171" s="10">
        <v>169</v>
      </c>
      <c r="B171" s="25" t="s">
        <v>436</v>
      </c>
      <c r="C171" s="25" t="s">
        <v>437</v>
      </c>
      <c r="D171" s="26" t="s">
        <v>15</v>
      </c>
      <c r="E171" s="21" t="s">
        <v>227</v>
      </c>
      <c r="F171" s="2" t="s">
        <v>63</v>
      </c>
      <c r="G171" s="21" t="s">
        <v>168</v>
      </c>
      <c r="H171" s="15" t="s">
        <v>18</v>
      </c>
      <c r="I171" s="15" t="s">
        <v>446</v>
      </c>
      <c r="J171" s="15" t="s">
        <v>447</v>
      </c>
      <c r="K171" s="15" t="s">
        <v>147</v>
      </c>
      <c r="L171" s="16">
        <v>2018</v>
      </c>
      <c r="M171" s="15">
        <v>1461</v>
      </c>
      <c r="N171" s="15">
        <v>5</v>
      </c>
      <c r="O171" s="15">
        <v>1899</v>
      </c>
      <c r="P171" s="15">
        <v>110</v>
      </c>
      <c r="Q171" s="53">
        <v>1286.7893999999999</v>
      </c>
      <c r="R171" s="33">
        <f t="shared" si="12"/>
        <v>538.66</v>
      </c>
      <c r="S171" s="62">
        <f t="shared" si="16"/>
        <v>2.3888712731593214</v>
      </c>
      <c r="T171" s="63">
        <f t="shared" si="15"/>
        <v>851.08279999999991</v>
      </c>
      <c r="U171" s="64">
        <v>1960</v>
      </c>
      <c r="V171" s="8">
        <f t="shared" si="17"/>
        <v>673.21060000000011</v>
      </c>
      <c r="W171" t="s">
        <v>163</v>
      </c>
      <c r="X171" t="s">
        <v>1209</v>
      </c>
      <c r="Y171" s="49">
        <v>1029.17</v>
      </c>
    </row>
    <row r="172" spans="1:25" x14ac:dyDescent="0.2">
      <c r="A172" s="10">
        <v>170</v>
      </c>
      <c r="B172" s="25" t="s">
        <v>436</v>
      </c>
      <c r="C172" s="25" t="s">
        <v>437</v>
      </c>
      <c r="D172" s="26" t="s">
        <v>15</v>
      </c>
      <c r="E172" s="21" t="s">
        <v>227</v>
      </c>
      <c r="F172" s="2" t="s">
        <v>63</v>
      </c>
      <c r="G172" s="21" t="s">
        <v>168</v>
      </c>
      <c r="H172" s="15" t="s">
        <v>18</v>
      </c>
      <c r="I172" s="15" t="s">
        <v>448</v>
      </c>
      <c r="J172" s="15" t="s">
        <v>449</v>
      </c>
      <c r="K172" s="15" t="s">
        <v>147</v>
      </c>
      <c r="L172" s="16">
        <v>2018</v>
      </c>
      <c r="M172" s="15">
        <v>1461</v>
      </c>
      <c r="N172" s="15">
        <v>5</v>
      </c>
      <c r="O172" s="15">
        <v>1899</v>
      </c>
      <c r="P172" s="15">
        <v>110</v>
      </c>
      <c r="Q172" s="53">
        <v>1715.7113999999999</v>
      </c>
      <c r="R172" s="33">
        <f t="shared" si="12"/>
        <v>718.2</v>
      </c>
      <c r="S172" s="62">
        <f t="shared" si="16"/>
        <v>2.3889047619047616</v>
      </c>
      <c r="T172" s="63">
        <f t="shared" si="15"/>
        <v>1134.7560000000001</v>
      </c>
      <c r="U172" s="64">
        <v>1960</v>
      </c>
      <c r="V172" s="8">
        <f t="shared" si="17"/>
        <v>244.28860000000009</v>
      </c>
      <c r="W172" t="s">
        <v>164</v>
      </c>
      <c r="X172" t="s">
        <v>1210</v>
      </c>
      <c r="Y172" s="49">
        <v>1029.17</v>
      </c>
    </row>
    <row r="173" spans="1:25" x14ac:dyDescent="0.2">
      <c r="A173" s="10">
        <v>171</v>
      </c>
      <c r="B173" s="25" t="s">
        <v>436</v>
      </c>
      <c r="C173" s="25" t="s">
        <v>437</v>
      </c>
      <c r="D173" s="26" t="s">
        <v>15</v>
      </c>
      <c r="E173" s="21" t="s">
        <v>227</v>
      </c>
      <c r="F173" s="2" t="s">
        <v>63</v>
      </c>
      <c r="G173" s="21" t="s">
        <v>168</v>
      </c>
      <c r="H173" s="15" t="s">
        <v>18</v>
      </c>
      <c r="I173" s="15" t="s">
        <v>450</v>
      </c>
      <c r="J173" s="15" t="s">
        <v>451</v>
      </c>
      <c r="K173" s="15" t="s">
        <v>147</v>
      </c>
      <c r="L173" s="16">
        <v>2018</v>
      </c>
      <c r="M173" s="15">
        <v>1461</v>
      </c>
      <c r="N173" s="15">
        <v>5</v>
      </c>
      <c r="O173" s="15">
        <v>1899</v>
      </c>
      <c r="P173" s="15">
        <v>110</v>
      </c>
      <c r="Q173" s="53">
        <v>1286.7893999999999</v>
      </c>
      <c r="R173" s="33">
        <f t="shared" si="12"/>
        <v>538.66</v>
      </c>
      <c r="S173" s="62">
        <f t="shared" si="16"/>
        <v>2.3888712731593214</v>
      </c>
      <c r="T173" s="63">
        <f t="shared" si="15"/>
        <v>851.08279999999991</v>
      </c>
      <c r="U173" s="64">
        <v>1960</v>
      </c>
      <c r="V173" s="8">
        <f t="shared" si="17"/>
        <v>673.21060000000011</v>
      </c>
      <c r="W173" t="s">
        <v>165</v>
      </c>
      <c r="X173" t="s">
        <v>1211</v>
      </c>
      <c r="Y173" s="49">
        <v>1029.17</v>
      </c>
    </row>
    <row r="174" spans="1:25" x14ac:dyDescent="0.2">
      <c r="A174" s="10">
        <v>172</v>
      </c>
      <c r="B174" s="25" t="s">
        <v>436</v>
      </c>
      <c r="C174" s="25" t="s">
        <v>437</v>
      </c>
      <c r="D174" s="26" t="s">
        <v>15</v>
      </c>
      <c r="E174" s="21" t="s">
        <v>227</v>
      </c>
      <c r="F174" s="2" t="s">
        <v>63</v>
      </c>
      <c r="G174" s="21" t="s">
        <v>168</v>
      </c>
      <c r="H174" s="15" t="s">
        <v>18</v>
      </c>
      <c r="I174" s="15" t="s">
        <v>452</v>
      </c>
      <c r="J174" s="15" t="s">
        <v>453</v>
      </c>
      <c r="K174" s="15" t="s">
        <v>147</v>
      </c>
      <c r="L174" s="16">
        <v>2018</v>
      </c>
      <c r="M174" s="15">
        <v>1461</v>
      </c>
      <c r="N174" s="15">
        <v>5</v>
      </c>
      <c r="O174" s="15">
        <v>1899</v>
      </c>
      <c r="P174" s="15">
        <v>110</v>
      </c>
      <c r="Q174" s="53">
        <v>1286.7893999999999</v>
      </c>
      <c r="R174" s="33">
        <f t="shared" si="12"/>
        <v>538.66</v>
      </c>
      <c r="S174" s="62">
        <f t="shared" si="16"/>
        <v>2.3888712731593214</v>
      </c>
      <c r="T174" s="63">
        <f t="shared" si="15"/>
        <v>851.08279999999991</v>
      </c>
      <c r="U174" s="64">
        <v>1960</v>
      </c>
      <c r="V174" s="8">
        <f t="shared" si="17"/>
        <v>673.21060000000011</v>
      </c>
      <c r="W174" t="s">
        <v>166</v>
      </c>
      <c r="X174" t="s">
        <v>1212</v>
      </c>
      <c r="Y174" s="49">
        <v>1029.17</v>
      </c>
    </row>
    <row r="175" spans="1:25" x14ac:dyDescent="0.2">
      <c r="A175" s="10">
        <v>173</v>
      </c>
      <c r="B175" s="25" t="s">
        <v>436</v>
      </c>
      <c r="C175" s="25" t="s">
        <v>437</v>
      </c>
      <c r="D175" s="26" t="s">
        <v>15</v>
      </c>
      <c r="E175" s="21" t="s">
        <v>227</v>
      </c>
      <c r="F175" s="2" t="s">
        <v>63</v>
      </c>
      <c r="G175" s="21" t="s">
        <v>168</v>
      </c>
      <c r="H175" s="15" t="s">
        <v>18</v>
      </c>
      <c r="I175" s="15" t="s">
        <v>454</v>
      </c>
      <c r="J175" s="15" t="s">
        <v>455</v>
      </c>
      <c r="K175" s="15" t="s">
        <v>147</v>
      </c>
      <c r="L175" s="16">
        <v>2018</v>
      </c>
      <c r="M175" s="15">
        <v>1461</v>
      </c>
      <c r="N175" s="15">
        <v>5</v>
      </c>
      <c r="O175" s="15">
        <v>1899</v>
      </c>
      <c r="P175" s="15">
        <v>110</v>
      </c>
      <c r="Q175" s="53">
        <v>1286.7893999999999</v>
      </c>
      <c r="R175" s="33">
        <f t="shared" si="12"/>
        <v>538.66</v>
      </c>
      <c r="S175" s="62">
        <f t="shared" si="16"/>
        <v>2.3888712731593214</v>
      </c>
      <c r="T175" s="63">
        <f t="shared" si="15"/>
        <v>851.08279999999991</v>
      </c>
      <c r="U175" s="64">
        <v>1960</v>
      </c>
      <c r="V175" s="8">
        <f t="shared" si="17"/>
        <v>673.21060000000011</v>
      </c>
      <c r="W175" t="s">
        <v>169</v>
      </c>
      <c r="X175" t="s">
        <v>170</v>
      </c>
      <c r="Y175" s="49">
        <v>673.32</v>
      </c>
    </row>
    <row r="176" spans="1:25" x14ac:dyDescent="0.2">
      <c r="A176" s="10">
        <v>174</v>
      </c>
      <c r="B176" s="25" t="s">
        <v>436</v>
      </c>
      <c r="C176" s="25" t="s">
        <v>437</v>
      </c>
      <c r="D176" s="26" t="s">
        <v>15</v>
      </c>
      <c r="E176" s="21" t="s">
        <v>227</v>
      </c>
      <c r="F176" s="2" t="s">
        <v>63</v>
      </c>
      <c r="G176" s="21" t="s">
        <v>168</v>
      </c>
      <c r="H176" s="15" t="s">
        <v>18</v>
      </c>
      <c r="I176" s="15" t="s">
        <v>456</v>
      </c>
      <c r="J176" s="15" t="s">
        <v>457</v>
      </c>
      <c r="K176" s="15" t="s">
        <v>147</v>
      </c>
      <c r="L176" s="16">
        <v>2018</v>
      </c>
      <c r="M176" s="15">
        <v>1461</v>
      </c>
      <c r="N176" s="15">
        <v>5</v>
      </c>
      <c r="O176" s="15">
        <v>1899</v>
      </c>
      <c r="P176" s="15">
        <v>110</v>
      </c>
      <c r="Q176" s="53">
        <v>1501.2503999999997</v>
      </c>
      <c r="R176" s="33">
        <f t="shared" si="12"/>
        <v>628.42999999999995</v>
      </c>
      <c r="S176" s="62">
        <f t="shared" si="16"/>
        <v>2.388890409433031</v>
      </c>
      <c r="T176" s="63">
        <f t="shared" si="15"/>
        <v>992.91939999999988</v>
      </c>
      <c r="U176" s="64">
        <v>1960</v>
      </c>
      <c r="V176" s="8">
        <f t="shared" si="17"/>
        <v>458.74960000000033</v>
      </c>
      <c r="W176" t="s">
        <v>177</v>
      </c>
      <c r="X176" t="s">
        <v>178</v>
      </c>
      <c r="Y176" s="49">
        <v>434.29</v>
      </c>
    </row>
    <row r="177" spans="1:25" x14ac:dyDescent="0.2">
      <c r="A177" s="10">
        <v>175</v>
      </c>
      <c r="B177" s="25" t="s">
        <v>436</v>
      </c>
      <c r="C177" s="25" t="s">
        <v>437</v>
      </c>
      <c r="D177" s="26" t="s">
        <v>15</v>
      </c>
      <c r="E177" s="21" t="s">
        <v>227</v>
      </c>
      <c r="F177" s="2" t="s">
        <v>63</v>
      </c>
      <c r="G177" s="21" t="s">
        <v>168</v>
      </c>
      <c r="H177" s="15" t="s">
        <v>18</v>
      </c>
      <c r="I177" s="15" t="s">
        <v>458</v>
      </c>
      <c r="J177" s="15" t="s">
        <v>459</v>
      </c>
      <c r="K177" s="15" t="s">
        <v>147</v>
      </c>
      <c r="L177" s="16">
        <v>2018</v>
      </c>
      <c r="M177" s="15">
        <v>1461</v>
      </c>
      <c r="N177" s="15">
        <v>5</v>
      </c>
      <c r="O177" s="15">
        <v>1899</v>
      </c>
      <c r="P177" s="15">
        <v>110</v>
      </c>
      <c r="Q177" s="53">
        <v>1501.2503999999997</v>
      </c>
      <c r="R177" s="33">
        <f t="shared" ref="R177:R240" si="18">VLOOKUP(J177,X:Y,2,FALSE)</f>
        <v>628.42999999999995</v>
      </c>
      <c r="S177" s="62">
        <f t="shared" si="16"/>
        <v>2.388890409433031</v>
      </c>
      <c r="T177" s="63">
        <f t="shared" si="15"/>
        <v>992.91939999999988</v>
      </c>
      <c r="U177" s="64">
        <v>1960</v>
      </c>
      <c r="V177" s="8">
        <f t="shared" si="17"/>
        <v>458.74960000000033</v>
      </c>
      <c r="W177" t="s">
        <v>180</v>
      </c>
      <c r="X177" t="s">
        <v>181</v>
      </c>
      <c r="Y177" s="49">
        <v>434.29</v>
      </c>
    </row>
    <row r="178" spans="1:25" x14ac:dyDescent="0.2">
      <c r="A178" s="10">
        <v>176</v>
      </c>
      <c r="B178" s="25" t="s">
        <v>381</v>
      </c>
      <c r="C178" s="25" t="s">
        <v>437</v>
      </c>
      <c r="D178" s="26" t="s">
        <v>15</v>
      </c>
      <c r="E178" s="21" t="s">
        <v>227</v>
      </c>
      <c r="F178" s="2" t="s">
        <v>63</v>
      </c>
      <c r="G178" s="21" t="s">
        <v>168</v>
      </c>
      <c r="H178" s="15" t="s">
        <v>18</v>
      </c>
      <c r="I178" s="15" t="s">
        <v>460</v>
      </c>
      <c r="J178" s="15" t="s">
        <v>461</v>
      </c>
      <c r="K178" s="15" t="s">
        <v>147</v>
      </c>
      <c r="L178" s="16">
        <v>2018</v>
      </c>
      <c r="M178" s="15">
        <v>1461</v>
      </c>
      <c r="N178" s="15">
        <v>5</v>
      </c>
      <c r="O178" s="15">
        <v>1899</v>
      </c>
      <c r="P178" s="15">
        <v>110</v>
      </c>
      <c r="Q178" s="53">
        <v>1501.2503999999997</v>
      </c>
      <c r="R178" s="33">
        <f t="shared" si="18"/>
        <v>628.42999999999995</v>
      </c>
      <c r="S178" s="62">
        <f t="shared" si="16"/>
        <v>2.388890409433031</v>
      </c>
      <c r="T178" s="63">
        <f t="shared" si="15"/>
        <v>992.91939999999988</v>
      </c>
      <c r="U178" s="64">
        <v>1960</v>
      </c>
      <c r="V178" s="8">
        <f t="shared" si="17"/>
        <v>458.74960000000033</v>
      </c>
      <c r="W178" t="s">
        <v>182</v>
      </c>
      <c r="X178" t="s">
        <v>183</v>
      </c>
      <c r="Y178" s="49">
        <v>434.29</v>
      </c>
    </row>
    <row r="179" spans="1:25" x14ac:dyDescent="0.2">
      <c r="A179" s="10">
        <v>177</v>
      </c>
      <c r="B179" s="25" t="s">
        <v>436</v>
      </c>
      <c r="C179" s="25" t="s">
        <v>437</v>
      </c>
      <c r="D179" s="26" t="s">
        <v>15</v>
      </c>
      <c r="E179" s="21" t="s">
        <v>227</v>
      </c>
      <c r="F179" s="2" t="s">
        <v>63</v>
      </c>
      <c r="G179" s="21" t="s">
        <v>168</v>
      </c>
      <c r="H179" s="15" t="s">
        <v>18</v>
      </c>
      <c r="I179" s="15" t="s">
        <v>462</v>
      </c>
      <c r="J179" s="15" t="s">
        <v>463</v>
      </c>
      <c r="K179" s="15" t="s">
        <v>147</v>
      </c>
      <c r="L179" s="16">
        <v>2018</v>
      </c>
      <c r="M179" s="15">
        <v>1461</v>
      </c>
      <c r="N179" s="15">
        <v>5</v>
      </c>
      <c r="O179" s="15">
        <v>1899</v>
      </c>
      <c r="P179" s="15">
        <v>110</v>
      </c>
      <c r="Q179" s="53">
        <v>1822.9535999999998</v>
      </c>
      <c r="R179" s="33">
        <f t="shared" si="18"/>
        <v>763.09</v>
      </c>
      <c r="S179" s="62">
        <f t="shared" si="16"/>
        <v>2.3889103513347045</v>
      </c>
      <c r="T179" s="63">
        <f t="shared" si="15"/>
        <v>1205.6822</v>
      </c>
      <c r="U179" s="64">
        <v>1960</v>
      </c>
      <c r="V179" s="8">
        <f t="shared" si="17"/>
        <v>137.04640000000018</v>
      </c>
      <c r="W179" t="s">
        <v>184</v>
      </c>
      <c r="X179" t="s">
        <v>185</v>
      </c>
      <c r="Y179" s="49">
        <v>434.29</v>
      </c>
    </row>
    <row r="180" spans="1:25" x14ac:dyDescent="0.2">
      <c r="A180" s="10">
        <v>178</v>
      </c>
      <c r="B180" s="25" t="s">
        <v>381</v>
      </c>
      <c r="C180" s="25" t="s">
        <v>437</v>
      </c>
      <c r="D180" s="26" t="s">
        <v>15</v>
      </c>
      <c r="E180" s="21" t="s">
        <v>227</v>
      </c>
      <c r="F180" s="2" t="s">
        <v>63</v>
      </c>
      <c r="G180" s="21" t="s">
        <v>168</v>
      </c>
      <c r="H180" s="15" t="s">
        <v>18</v>
      </c>
      <c r="I180" s="15" t="s">
        <v>464</v>
      </c>
      <c r="J180" s="15" t="s">
        <v>465</v>
      </c>
      <c r="K180" s="15" t="s">
        <v>147</v>
      </c>
      <c r="L180" s="16">
        <v>2018</v>
      </c>
      <c r="M180" s="15">
        <v>1461</v>
      </c>
      <c r="N180" s="15">
        <v>5</v>
      </c>
      <c r="O180" s="15">
        <v>1899</v>
      </c>
      <c r="P180" s="15">
        <v>110</v>
      </c>
      <c r="Q180" s="53">
        <v>1501.2503999999997</v>
      </c>
      <c r="R180" s="33">
        <f t="shared" si="18"/>
        <v>628.42999999999995</v>
      </c>
      <c r="S180" s="62">
        <f t="shared" si="16"/>
        <v>2.388890409433031</v>
      </c>
      <c r="T180" s="63">
        <f t="shared" si="15"/>
        <v>992.91939999999988</v>
      </c>
      <c r="U180" s="64">
        <v>1960</v>
      </c>
      <c r="V180" s="8">
        <f t="shared" si="17"/>
        <v>458.74960000000033</v>
      </c>
      <c r="W180" t="s">
        <v>187</v>
      </c>
      <c r="X180" t="s">
        <v>188</v>
      </c>
      <c r="Y180" s="49">
        <v>651.42999999999995</v>
      </c>
    </row>
    <row r="181" spans="1:25" x14ac:dyDescent="0.2">
      <c r="A181" s="10">
        <v>179</v>
      </c>
      <c r="B181" s="25" t="s">
        <v>381</v>
      </c>
      <c r="C181" s="25" t="s">
        <v>437</v>
      </c>
      <c r="D181" s="26" t="s">
        <v>15</v>
      </c>
      <c r="E181" s="21" t="s">
        <v>227</v>
      </c>
      <c r="F181" s="2" t="s">
        <v>63</v>
      </c>
      <c r="G181" s="21" t="s">
        <v>168</v>
      </c>
      <c r="H181" s="15" t="s">
        <v>18</v>
      </c>
      <c r="I181" s="15" t="s">
        <v>466</v>
      </c>
      <c r="J181" s="15" t="s">
        <v>467</v>
      </c>
      <c r="K181" s="15" t="s">
        <v>147</v>
      </c>
      <c r="L181" s="16">
        <v>2018</v>
      </c>
      <c r="M181" s="15">
        <v>1461</v>
      </c>
      <c r="N181" s="15">
        <v>5</v>
      </c>
      <c r="O181" s="15">
        <v>1899</v>
      </c>
      <c r="P181" s="15">
        <v>110</v>
      </c>
      <c r="Q181" s="53">
        <v>1286.7893999999999</v>
      </c>
      <c r="R181" s="33">
        <f t="shared" si="18"/>
        <v>538.66</v>
      </c>
      <c r="S181" s="62">
        <f t="shared" si="16"/>
        <v>2.3888712731593214</v>
      </c>
      <c r="T181" s="63">
        <f t="shared" si="15"/>
        <v>851.08279999999991</v>
      </c>
      <c r="U181" s="64">
        <v>1960</v>
      </c>
      <c r="V181" s="8">
        <f t="shared" si="17"/>
        <v>673.21060000000011</v>
      </c>
      <c r="W181" t="s">
        <v>189</v>
      </c>
      <c r="X181" t="s">
        <v>190</v>
      </c>
      <c r="Y181" s="49">
        <v>434.29</v>
      </c>
    </row>
    <row r="182" spans="1:25" x14ac:dyDescent="0.2">
      <c r="A182" s="10">
        <v>180</v>
      </c>
      <c r="B182" s="25" t="s">
        <v>381</v>
      </c>
      <c r="C182" s="25" t="s">
        <v>437</v>
      </c>
      <c r="D182" s="26" t="s">
        <v>15</v>
      </c>
      <c r="E182" s="21" t="s">
        <v>227</v>
      </c>
      <c r="F182" s="2" t="s">
        <v>63</v>
      </c>
      <c r="G182" s="21" t="s">
        <v>168</v>
      </c>
      <c r="H182" s="15" t="s">
        <v>18</v>
      </c>
      <c r="I182" s="15" t="s">
        <v>468</v>
      </c>
      <c r="J182" s="15" t="s">
        <v>469</v>
      </c>
      <c r="K182" s="15" t="s">
        <v>147</v>
      </c>
      <c r="L182" s="16">
        <v>2018</v>
      </c>
      <c r="M182" s="15">
        <v>1461</v>
      </c>
      <c r="N182" s="15">
        <v>5</v>
      </c>
      <c r="O182" s="15">
        <v>1899</v>
      </c>
      <c r="P182" s="15">
        <v>110</v>
      </c>
      <c r="Q182" s="53">
        <v>1286.7893999999999</v>
      </c>
      <c r="R182" s="33">
        <f t="shared" si="18"/>
        <v>538.66</v>
      </c>
      <c r="S182" s="62">
        <f t="shared" si="16"/>
        <v>2.3888712731593214</v>
      </c>
      <c r="T182" s="63">
        <f t="shared" si="15"/>
        <v>851.08279999999991</v>
      </c>
      <c r="U182" s="64">
        <v>1960</v>
      </c>
      <c r="V182" s="8">
        <f t="shared" si="17"/>
        <v>673.21060000000011</v>
      </c>
      <c r="W182" t="s">
        <v>191</v>
      </c>
      <c r="X182" t="s">
        <v>192</v>
      </c>
      <c r="Y182" s="49">
        <v>434.29</v>
      </c>
    </row>
    <row r="183" spans="1:25" x14ac:dyDescent="0.2">
      <c r="A183" s="10">
        <v>181</v>
      </c>
      <c r="B183" s="25" t="s">
        <v>436</v>
      </c>
      <c r="C183" s="25" t="s">
        <v>437</v>
      </c>
      <c r="D183" s="26" t="s">
        <v>15</v>
      </c>
      <c r="E183" s="21" t="s">
        <v>227</v>
      </c>
      <c r="F183" s="2" t="s">
        <v>63</v>
      </c>
      <c r="G183" s="21" t="s">
        <v>168</v>
      </c>
      <c r="H183" s="15" t="s">
        <v>18</v>
      </c>
      <c r="I183" s="15" t="s">
        <v>470</v>
      </c>
      <c r="J183" s="15" t="s">
        <v>471</v>
      </c>
      <c r="K183" s="15" t="s">
        <v>147</v>
      </c>
      <c r="L183" s="16">
        <v>2018</v>
      </c>
      <c r="M183" s="15">
        <v>1461</v>
      </c>
      <c r="N183" s="15">
        <v>5</v>
      </c>
      <c r="O183" s="15">
        <v>1899</v>
      </c>
      <c r="P183" s="15">
        <v>110</v>
      </c>
      <c r="Q183" s="53">
        <v>1608.4808999999998</v>
      </c>
      <c r="R183" s="33">
        <f t="shared" si="18"/>
        <v>673.32</v>
      </c>
      <c r="S183" s="62">
        <f t="shared" si="16"/>
        <v>2.3888803243628582</v>
      </c>
      <c r="T183" s="63">
        <f t="shared" si="15"/>
        <v>1063.8456000000001</v>
      </c>
      <c r="U183" s="64">
        <v>1960</v>
      </c>
      <c r="V183" s="8">
        <f t="shared" si="17"/>
        <v>351.51910000000021</v>
      </c>
      <c r="W183" t="s">
        <v>193</v>
      </c>
      <c r="X183" t="s">
        <v>194</v>
      </c>
      <c r="Y183" s="49">
        <v>434.29</v>
      </c>
    </row>
    <row r="184" spans="1:25" x14ac:dyDescent="0.2">
      <c r="A184" s="10">
        <v>182</v>
      </c>
      <c r="B184" s="25" t="s">
        <v>381</v>
      </c>
      <c r="C184" s="25" t="s">
        <v>437</v>
      </c>
      <c r="D184" s="26" t="s">
        <v>15</v>
      </c>
      <c r="E184" s="21" t="s">
        <v>227</v>
      </c>
      <c r="F184" s="2" t="s">
        <v>63</v>
      </c>
      <c r="G184" s="21" t="s">
        <v>168</v>
      </c>
      <c r="H184" s="15" t="s">
        <v>18</v>
      </c>
      <c r="I184" s="15" t="s">
        <v>472</v>
      </c>
      <c r="J184" s="15" t="s">
        <v>473</v>
      </c>
      <c r="K184" s="15" t="s">
        <v>147</v>
      </c>
      <c r="L184" s="16">
        <v>2018</v>
      </c>
      <c r="M184" s="15">
        <v>1461</v>
      </c>
      <c r="N184" s="15">
        <v>5</v>
      </c>
      <c r="O184" s="15">
        <v>1899</v>
      </c>
      <c r="P184" s="15">
        <v>110</v>
      </c>
      <c r="Q184" s="53">
        <v>1822.9535999999998</v>
      </c>
      <c r="R184" s="33">
        <f t="shared" si="18"/>
        <v>763.09</v>
      </c>
      <c r="S184" s="62">
        <f t="shared" si="16"/>
        <v>2.3889103513347045</v>
      </c>
      <c r="T184" s="63">
        <f t="shared" si="15"/>
        <v>1205.6822</v>
      </c>
      <c r="U184" s="64">
        <v>1960</v>
      </c>
      <c r="V184" s="8">
        <f t="shared" si="17"/>
        <v>137.04640000000018</v>
      </c>
      <c r="W184" t="s">
        <v>195</v>
      </c>
      <c r="X184" t="s">
        <v>196</v>
      </c>
      <c r="Y184" s="49">
        <v>434.29</v>
      </c>
    </row>
    <row r="185" spans="1:25" x14ac:dyDescent="0.2">
      <c r="A185" s="10">
        <v>183</v>
      </c>
      <c r="B185" s="25" t="s">
        <v>381</v>
      </c>
      <c r="C185" s="25" t="s">
        <v>437</v>
      </c>
      <c r="D185" s="26" t="s">
        <v>15</v>
      </c>
      <c r="E185" s="21" t="s">
        <v>227</v>
      </c>
      <c r="F185" s="2" t="s">
        <v>63</v>
      </c>
      <c r="G185" s="21" t="s">
        <v>168</v>
      </c>
      <c r="H185" s="15" t="s">
        <v>18</v>
      </c>
      <c r="I185" s="15" t="s">
        <v>474</v>
      </c>
      <c r="J185" s="15" t="s">
        <v>475</v>
      </c>
      <c r="K185" s="15" t="s">
        <v>147</v>
      </c>
      <c r="L185" s="16">
        <v>2018</v>
      </c>
      <c r="M185" s="15">
        <v>1461</v>
      </c>
      <c r="N185" s="15">
        <v>5</v>
      </c>
      <c r="O185" s="15">
        <v>1899</v>
      </c>
      <c r="P185" s="15">
        <v>110</v>
      </c>
      <c r="Q185" s="53">
        <v>1822.9535999999998</v>
      </c>
      <c r="R185" s="33">
        <f t="shared" si="18"/>
        <v>763.09</v>
      </c>
      <c r="S185" s="62">
        <f t="shared" si="16"/>
        <v>2.3889103513347045</v>
      </c>
      <c r="T185" s="63">
        <f t="shared" si="15"/>
        <v>1205.6822</v>
      </c>
      <c r="U185" s="64">
        <v>1960</v>
      </c>
      <c r="V185" s="8">
        <f t="shared" si="17"/>
        <v>137.04640000000018</v>
      </c>
      <c r="W185" t="s">
        <v>199</v>
      </c>
      <c r="X185" t="s">
        <v>200</v>
      </c>
      <c r="Y185" s="49">
        <v>434.29</v>
      </c>
    </row>
    <row r="186" spans="1:25" x14ac:dyDescent="0.2">
      <c r="A186" s="10">
        <v>184</v>
      </c>
      <c r="B186" s="25" t="s">
        <v>381</v>
      </c>
      <c r="C186" s="25" t="s">
        <v>437</v>
      </c>
      <c r="D186" s="26" t="s">
        <v>15</v>
      </c>
      <c r="E186" s="21" t="s">
        <v>227</v>
      </c>
      <c r="F186" s="2" t="s">
        <v>63</v>
      </c>
      <c r="G186" s="21" t="s">
        <v>168</v>
      </c>
      <c r="H186" s="15" t="s">
        <v>18</v>
      </c>
      <c r="I186" s="15" t="s">
        <v>476</v>
      </c>
      <c r="J186" s="15" t="s">
        <v>477</v>
      </c>
      <c r="K186" s="15" t="s">
        <v>147</v>
      </c>
      <c r="L186" s="16">
        <v>2018</v>
      </c>
      <c r="M186" s="15">
        <v>1461</v>
      </c>
      <c r="N186" s="15">
        <v>5</v>
      </c>
      <c r="O186" s="15">
        <v>1899</v>
      </c>
      <c r="P186" s="15">
        <v>110</v>
      </c>
      <c r="Q186" s="53">
        <v>1501.2503999999997</v>
      </c>
      <c r="R186" s="33">
        <f t="shared" si="18"/>
        <v>628.42999999999995</v>
      </c>
      <c r="S186" s="62">
        <f t="shared" si="16"/>
        <v>2.388890409433031</v>
      </c>
      <c r="T186" s="63">
        <f t="shared" si="15"/>
        <v>992.91939999999988</v>
      </c>
      <c r="U186" s="64">
        <v>1960</v>
      </c>
      <c r="V186" s="8">
        <f t="shared" si="17"/>
        <v>458.74960000000033</v>
      </c>
      <c r="W186" t="s">
        <v>201</v>
      </c>
      <c r="X186" t="s">
        <v>202</v>
      </c>
      <c r="Y186" s="49">
        <v>434.29</v>
      </c>
    </row>
    <row r="187" spans="1:25" x14ac:dyDescent="0.2">
      <c r="A187" s="10">
        <v>185</v>
      </c>
      <c r="B187" s="25" t="s">
        <v>381</v>
      </c>
      <c r="C187" s="25" t="s">
        <v>437</v>
      </c>
      <c r="D187" s="26" t="s">
        <v>15</v>
      </c>
      <c r="E187" s="21" t="s">
        <v>227</v>
      </c>
      <c r="F187" s="2" t="s">
        <v>63</v>
      </c>
      <c r="G187" s="21" t="s">
        <v>168</v>
      </c>
      <c r="H187" s="15" t="s">
        <v>18</v>
      </c>
      <c r="I187" s="15" t="s">
        <v>478</v>
      </c>
      <c r="J187" s="15" t="s">
        <v>479</v>
      </c>
      <c r="K187" s="15" t="s">
        <v>147</v>
      </c>
      <c r="L187" s="16">
        <v>2018</v>
      </c>
      <c r="M187" s="15">
        <v>1461</v>
      </c>
      <c r="N187" s="15">
        <v>5</v>
      </c>
      <c r="O187" s="15">
        <v>1899</v>
      </c>
      <c r="P187" s="15">
        <v>110</v>
      </c>
      <c r="Q187" s="53">
        <v>1286.7893999999999</v>
      </c>
      <c r="R187" s="33">
        <f t="shared" si="18"/>
        <v>538.66</v>
      </c>
      <c r="S187" s="62">
        <f t="shared" si="16"/>
        <v>2.3888712731593214</v>
      </c>
      <c r="T187" s="63">
        <f t="shared" si="15"/>
        <v>851.08279999999991</v>
      </c>
      <c r="U187" s="64">
        <v>1960</v>
      </c>
      <c r="V187" s="8">
        <f t="shared" si="17"/>
        <v>673.21060000000011</v>
      </c>
      <c r="W187" t="s">
        <v>203</v>
      </c>
      <c r="X187" t="s">
        <v>204</v>
      </c>
      <c r="Y187" s="49">
        <v>434.29</v>
      </c>
    </row>
    <row r="188" spans="1:25" x14ac:dyDescent="0.2">
      <c r="A188" s="10">
        <v>186</v>
      </c>
      <c r="B188" s="25" t="s">
        <v>381</v>
      </c>
      <c r="C188" s="25" t="s">
        <v>437</v>
      </c>
      <c r="D188" s="26" t="s">
        <v>15</v>
      </c>
      <c r="E188" s="21" t="s">
        <v>227</v>
      </c>
      <c r="F188" s="2" t="s">
        <v>63</v>
      </c>
      <c r="G188" s="21" t="s">
        <v>168</v>
      </c>
      <c r="H188" s="15" t="s">
        <v>18</v>
      </c>
      <c r="I188" s="15" t="s">
        <v>480</v>
      </c>
      <c r="J188" s="15" t="s">
        <v>481</v>
      </c>
      <c r="K188" s="15" t="s">
        <v>147</v>
      </c>
      <c r="L188" s="16">
        <v>2018</v>
      </c>
      <c r="M188" s="15">
        <v>1461</v>
      </c>
      <c r="N188" s="15">
        <v>5</v>
      </c>
      <c r="O188" s="15">
        <v>1899</v>
      </c>
      <c r="P188" s="15">
        <v>110</v>
      </c>
      <c r="Q188" s="53">
        <v>1822.9535999999998</v>
      </c>
      <c r="R188" s="33">
        <f t="shared" si="18"/>
        <v>763.09</v>
      </c>
      <c r="S188" s="62">
        <f t="shared" si="16"/>
        <v>2.3889103513347045</v>
      </c>
      <c r="T188" s="63">
        <f t="shared" si="15"/>
        <v>1205.6822</v>
      </c>
      <c r="U188" s="64">
        <v>1960</v>
      </c>
      <c r="V188" s="8">
        <f t="shared" si="17"/>
        <v>137.04640000000018</v>
      </c>
      <c r="W188" t="s">
        <v>205</v>
      </c>
      <c r="X188" t="s">
        <v>206</v>
      </c>
      <c r="Y188" s="49">
        <v>434.29</v>
      </c>
    </row>
    <row r="189" spans="1:25" x14ac:dyDescent="0.2">
      <c r="A189" s="10">
        <v>187</v>
      </c>
      <c r="B189" s="25" t="s">
        <v>381</v>
      </c>
      <c r="C189" s="25" t="s">
        <v>437</v>
      </c>
      <c r="D189" s="26" t="s">
        <v>15</v>
      </c>
      <c r="E189" s="21" t="s">
        <v>227</v>
      </c>
      <c r="F189" s="2" t="s">
        <v>63</v>
      </c>
      <c r="G189" s="21" t="s">
        <v>168</v>
      </c>
      <c r="H189" s="15" t="s">
        <v>18</v>
      </c>
      <c r="I189" s="15" t="s">
        <v>482</v>
      </c>
      <c r="J189" s="15" t="s">
        <v>483</v>
      </c>
      <c r="K189" s="15" t="s">
        <v>147</v>
      </c>
      <c r="L189" s="16">
        <v>2018</v>
      </c>
      <c r="M189" s="15">
        <v>1461</v>
      </c>
      <c r="N189" s="15">
        <v>5</v>
      </c>
      <c r="O189" s="15">
        <v>1899</v>
      </c>
      <c r="P189" s="15">
        <v>110</v>
      </c>
      <c r="Q189" s="53">
        <v>1286.7893999999999</v>
      </c>
      <c r="R189" s="33">
        <f t="shared" si="18"/>
        <v>538.66</v>
      </c>
      <c r="S189" s="62">
        <f t="shared" si="16"/>
        <v>2.3888712731593214</v>
      </c>
      <c r="T189" s="63">
        <f t="shared" si="15"/>
        <v>851.08279999999991</v>
      </c>
      <c r="U189" s="64">
        <v>1960</v>
      </c>
      <c r="V189" s="8">
        <f t="shared" si="17"/>
        <v>673.21060000000011</v>
      </c>
      <c r="W189" t="s">
        <v>207</v>
      </c>
      <c r="X189" t="s">
        <v>208</v>
      </c>
      <c r="Y189" s="49">
        <v>434.29</v>
      </c>
    </row>
    <row r="190" spans="1:25" x14ac:dyDescent="0.2">
      <c r="A190" s="10">
        <v>188</v>
      </c>
      <c r="B190" s="25" t="s">
        <v>381</v>
      </c>
      <c r="C190" s="25" t="s">
        <v>437</v>
      </c>
      <c r="D190" s="26" t="s">
        <v>15</v>
      </c>
      <c r="E190" s="21" t="s">
        <v>227</v>
      </c>
      <c r="F190" s="2" t="s">
        <v>63</v>
      </c>
      <c r="G190" s="21" t="s">
        <v>168</v>
      </c>
      <c r="H190" s="15" t="s">
        <v>18</v>
      </c>
      <c r="I190" s="15" t="s">
        <v>484</v>
      </c>
      <c r="J190" s="15" t="s">
        <v>485</v>
      </c>
      <c r="K190" s="15" t="s">
        <v>147</v>
      </c>
      <c r="L190" s="16">
        <v>2018</v>
      </c>
      <c r="M190" s="15">
        <v>1461</v>
      </c>
      <c r="N190" s="15">
        <v>5</v>
      </c>
      <c r="O190" s="15">
        <v>1899</v>
      </c>
      <c r="P190" s="15">
        <v>110</v>
      </c>
      <c r="Q190" s="53">
        <v>1286.7893999999999</v>
      </c>
      <c r="R190" s="33">
        <f t="shared" si="18"/>
        <v>538.66</v>
      </c>
      <c r="S190" s="62">
        <f t="shared" si="16"/>
        <v>2.3888712731593214</v>
      </c>
      <c r="T190" s="63">
        <f t="shared" si="15"/>
        <v>851.08279999999991</v>
      </c>
      <c r="U190" s="64">
        <v>1960</v>
      </c>
      <c r="V190" s="8">
        <f t="shared" si="17"/>
        <v>673.21060000000011</v>
      </c>
      <c r="W190" t="s">
        <v>209</v>
      </c>
      <c r="X190" t="s">
        <v>210</v>
      </c>
      <c r="Y190" s="49">
        <v>434.29</v>
      </c>
    </row>
    <row r="191" spans="1:25" x14ac:dyDescent="0.2">
      <c r="A191" s="10">
        <v>189</v>
      </c>
      <c r="B191" s="25" t="s">
        <v>381</v>
      </c>
      <c r="C191" s="25" t="s">
        <v>437</v>
      </c>
      <c r="D191" s="26" t="s">
        <v>15</v>
      </c>
      <c r="E191" s="21" t="s">
        <v>227</v>
      </c>
      <c r="F191" s="2" t="s">
        <v>63</v>
      </c>
      <c r="G191" s="21" t="s">
        <v>168</v>
      </c>
      <c r="H191" s="15" t="s">
        <v>18</v>
      </c>
      <c r="I191" s="15" t="s">
        <v>486</v>
      </c>
      <c r="J191" s="15" t="s">
        <v>487</v>
      </c>
      <c r="K191" s="15" t="s">
        <v>147</v>
      </c>
      <c r="L191" s="16">
        <v>2018</v>
      </c>
      <c r="M191" s="15">
        <v>1461</v>
      </c>
      <c r="N191" s="15">
        <v>5</v>
      </c>
      <c r="O191" s="15">
        <v>1899</v>
      </c>
      <c r="P191" s="15">
        <v>110</v>
      </c>
      <c r="Q191" s="53">
        <v>1715.7113999999999</v>
      </c>
      <c r="R191" s="33">
        <f t="shared" si="18"/>
        <v>718.2</v>
      </c>
      <c r="S191" s="62">
        <f t="shared" si="16"/>
        <v>2.3889047619047616</v>
      </c>
      <c r="T191" s="63">
        <f t="shared" si="15"/>
        <v>1134.7560000000001</v>
      </c>
      <c r="U191" s="64">
        <v>1960</v>
      </c>
      <c r="V191" s="8">
        <f t="shared" si="17"/>
        <v>244.28860000000009</v>
      </c>
      <c r="W191" t="s">
        <v>211</v>
      </c>
      <c r="X191" t="s">
        <v>212</v>
      </c>
      <c r="Y191" s="49">
        <v>434.29</v>
      </c>
    </row>
    <row r="192" spans="1:25" x14ac:dyDescent="0.2">
      <c r="A192" s="10">
        <v>190</v>
      </c>
      <c r="B192" s="25" t="s">
        <v>381</v>
      </c>
      <c r="C192" s="25" t="s">
        <v>437</v>
      </c>
      <c r="D192" s="26" t="s">
        <v>15</v>
      </c>
      <c r="E192" s="21" t="s">
        <v>227</v>
      </c>
      <c r="F192" s="2" t="s">
        <v>63</v>
      </c>
      <c r="G192" s="21" t="s">
        <v>168</v>
      </c>
      <c r="H192" s="15" t="s">
        <v>18</v>
      </c>
      <c r="I192" s="15" t="s">
        <v>488</v>
      </c>
      <c r="J192" s="15" t="s">
        <v>489</v>
      </c>
      <c r="K192" s="15" t="s">
        <v>147</v>
      </c>
      <c r="L192" s="16">
        <v>2018</v>
      </c>
      <c r="M192" s="15">
        <v>1461</v>
      </c>
      <c r="N192" s="15">
        <v>5</v>
      </c>
      <c r="O192" s="15">
        <v>1899</v>
      </c>
      <c r="P192" s="15">
        <v>110</v>
      </c>
      <c r="Q192" s="53">
        <v>1286.7893999999999</v>
      </c>
      <c r="R192" s="33">
        <f t="shared" si="18"/>
        <v>538.66</v>
      </c>
      <c r="S192" s="62">
        <f t="shared" si="16"/>
        <v>2.3888712731593214</v>
      </c>
      <c r="T192" s="63">
        <f t="shared" si="15"/>
        <v>851.08279999999991</v>
      </c>
      <c r="U192" s="64">
        <v>1960</v>
      </c>
      <c r="V192" s="8">
        <f t="shared" si="17"/>
        <v>673.21060000000011</v>
      </c>
      <c r="W192" t="s">
        <v>213</v>
      </c>
      <c r="X192" t="s">
        <v>214</v>
      </c>
      <c r="Y192" s="49">
        <v>434.29</v>
      </c>
    </row>
    <row r="193" spans="1:25" x14ac:dyDescent="0.2">
      <c r="A193" s="10">
        <v>191</v>
      </c>
      <c r="B193" s="25" t="s">
        <v>381</v>
      </c>
      <c r="C193" s="25" t="s">
        <v>437</v>
      </c>
      <c r="D193" s="25" t="s">
        <v>15</v>
      </c>
      <c r="E193" s="21" t="s">
        <v>227</v>
      </c>
      <c r="F193" s="2" t="s">
        <v>63</v>
      </c>
      <c r="G193" s="21" t="s">
        <v>168</v>
      </c>
      <c r="H193" s="15" t="s">
        <v>18</v>
      </c>
      <c r="I193" s="15" t="s">
        <v>490</v>
      </c>
      <c r="J193" s="15" t="s">
        <v>491</v>
      </c>
      <c r="K193" s="15" t="s">
        <v>147</v>
      </c>
      <c r="L193" s="16">
        <v>2018</v>
      </c>
      <c r="M193" s="15">
        <v>1461</v>
      </c>
      <c r="N193" s="15">
        <v>5</v>
      </c>
      <c r="O193" s="15">
        <v>1899</v>
      </c>
      <c r="P193" s="15">
        <v>110</v>
      </c>
      <c r="Q193" s="53">
        <v>1286.7893999999999</v>
      </c>
      <c r="R193" s="33">
        <f t="shared" si="18"/>
        <v>538.66</v>
      </c>
      <c r="S193" s="62">
        <f t="shared" si="16"/>
        <v>2.3888712731593214</v>
      </c>
      <c r="T193" s="63">
        <f t="shared" si="15"/>
        <v>851.08279999999991</v>
      </c>
      <c r="U193" s="64">
        <v>1960</v>
      </c>
      <c r="V193" s="8">
        <f t="shared" si="17"/>
        <v>673.21060000000011</v>
      </c>
      <c r="W193" t="s">
        <v>215</v>
      </c>
      <c r="X193" t="s">
        <v>216</v>
      </c>
      <c r="Y193" s="49">
        <v>434.29</v>
      </c>
    </row>
    <row r="194" spans="1:25" x14ac:dyDescent="0.2">
      <c r="A194" s="10">
        <v>192</v>
      </c>
      <c r="B194" s="14" t="s">
        <v>492</v>
      </c>
      <c r="C194" s="14" t="s">
        <v>28</v>
      </c>
      <c r="D194" s="14" t="s">
        <v>15</v>
      </c>
      <c r="E194" s="21" t="s">
        <v>167</v>
      </c>
      <c r="F194" s="2" t="s">
        <v>158</v>
      </c>
      <c r="G194" s="21" t="s">
        <v>388</v>
      </c>
      <c r="H194" s="15" t="s">
        <v>18</v>
      </c>
      <c r="I194" s="15" t="s">
        <v>493</v>
      </c>
      <c r="J194" s="15" t="s">
        <v>494</v>
      </c>
      <c r="K194" s="15" t="s">
        <v>391</v>
      </c>
      <c r="L194" s="16">
        <v>2018</v>
      </c>
      <c r="M194" s="15">
        <v>1598</v>
      </c>
      <c r="N194" s="15">
        <v>9</v>
      </c>
      <c r="O194" s="15">
        <v>3020</v>
      </c>
      <c r="P194" s="15">
        <v>125</v>
      </c>
      <c r="Q194" s="53">
        <v>1452.4497000000001</v>
      </c>
      <c r="R194" s="33">
        <f t="shared" si="18"/>
        <v>608</v>
      </c>
      <c r="S194" s="62">
        <f t="shared" si="16"/>
        <v>2.3888975328947368</v>
      </c>
      <c r="T194" s="63">
        <f t="shared" si="15"/>
        <v>960.64</v>
      </c>
      <c r="U194" s="64">
        <v>1960</v>
      </c>
      <c r="V194" s="8">
        <f t="shared" si="17"/>
        <v>507.55029999999988</v>
      </c>
      <c r="W194" t="s">
        <v>217</v>
      </c>
      <c r="X194" t="s">
        <v>218</v>
      </c>
      <c r="Y194" s="49">
        <v>651.42999999999995</v>
      </c>
    </row>
    <row r="195" spans="1:25" x14ac:dyDescent="0.2">
      <c r="A195" s="10">
        <v>193</v>
      </c>
      <c r="B195" s="14" t="s">
        <v>492</v>
      </c>
      <c r="C195" s="14" t="s">
        <v>28</v>
      </c>
      <c r="D195" s="14" t="s">
        <v>15</v>
      </c>
      <c r="E195" s="21" t="s">
        <v>167</v>
      </c>
      <c r="F195" s="2" t="s">
        <v>158</v>
      </c>
      <c r="G195" s="21" t="s">
        <v>388</v>
      </c>
      <c r="H195" s="15" t="s">
        <v>18</v>
      </c>
      <c r="I195" s="15" t="s">
        <v>495</v>
      </c>
      <c r="J195" s="15" t="s">
        <v>496</v>
      </c>
      <c r="K195" s="15" t="s">
        <v>391</v>
      </c>
      <c r="L195" s="16">
        <v>2018</v>
      </c>
      <c r="M195" s="15">
        <v>1598</v>
      </c>
      <c r="N195" s="15">
        <v>9</v>
      </c>
      <c r="O195" s="15">
        <v>3020</v>
      </c>
      <c r="P195" s="15">
        <v>125</v>
      </c>
      <c r="Q195" s="53">
        <v>1763.6813999999999</v>
      </c>
      <c r="R195" s="33">
        <f t="shared" si="18"/>
        <v>738.29</v>
      </c>
      <c r="S195" s="62">
        <f t="shared" si="16"/>
        <v>2.3888734779016376</v>
      </c>
      <c r="T195" s="63">
        <f t="shared" si="15"/>
        <v>1166.4982</v>
      </c>
      <c r="U195" s="64">
        <v>1960</v>
      </c>
      <c r="V195" s="8">
        <f t="shared" si="17"/>
        <v>196.31860000000006</v>
      </c>
      <c r="W195" t="s">
        <v>219</v>
      </c>
      <c r="X195" t="s">
        <v>220</v>
      </c>
      <c r="Y195" s="49">
        <v>434.29</v>
      </c>
    </row>
    <row r="196" spans="1:25" x14ac:dyDescent="0.2">
      <c r="A196" s="10">
        <v>194</v>
      </c>
      <c r="B196" s="14" t="s">
        <v>492</v>
      </c>
      <c r="C196" s="14" t="s">
        <v>28</v>
      </c>
      <c r="D196" s="14" t="s">
        <v>15</v>
      </c>
      <c r="E196" s="21" t="s">
        <v>167</v>
      </c>
      <c r="F196" s="2" t="s">
        <v>158</v>
      </c>
      <c r="G196" s="21" t="s">
        <v>388</v>
      </c>
      <c r="H196" s="15" t="s">
        <v>18</v>
      </c>
      <c r="I196" s="15" t="s">
        <v>497</v>
      </c>
      <c r="J196" s="15" t="s">
        <v>498</v>
      </c>
      <c r="K196" s="15" t="s">
        <v>391</v>
      </c>
      <c r="L196" s="16">
        <v>2018</v>
      </c>
      <c r="M196" s="15">
        <v>1598</v>
      </c>
      <c r="N196" s="15">
        <v>9</v>
      </c>
      <c r="O196" s="15">
        <v>3020</v>
      </c>
      <c r="P196" s="15">
        <v>125</v>
      </c>
      <c r="Q196" s="53">
        <v>2074.9247999999998</v>
      </c>
      <c r="R196" s="33">
        <f t="shared" si="18"/>
        <v>868.57</v>
      </c>
      <c r="S196" s="62">
        <f t="shared" si="16"/>
        <v>2.3888976133184427</v>
      </c>
      <c r="T196" s="63">
        <f t="shared" ref="T196:T259" si="19">R196+(58/100)*R196</f>
        <v>1372.3406</v>
      </c>
      <c r="U196" s="64">
        <v>1960</v>
      </c>
      <c r="V196" s="8">
        <f t="shared" si="17"/>
        <v>-114.92479999999978</v>
      </c>
      <c r="W196" t="s">
        <v>221</v>
      </c>
      <c r="X196" t="s">
        <v>222</v>
      </c>
      <c r="Y196" s="49">
        <v>434.29</v>
      </c>
    </row>
    <row r="197" spans="1:25" x14ac:dyDescent="0.2">
      <c r="A197" s="10">
        <v>195</v>
      </c>
      <c r="B197" s="14" t="s">
        <v>492</v>
      </c>
      <c r="C197" s="14" t="s">
        <v>28</v>
      </c>
      <c r="D197" s="14" t="s">
        <v>15</v>
      </c>
      <c r="E197" s="21" t="s">
        <v>167</v>
      </c>
      <c r="F197" s="2" t="s">
        <v>158</v>
      </c>
      <c r="G197" s="21" t="s">
        <v>388</v>
      </c>
      <c r="H197" s="15" t="s">
        <v>18</v>
      </c>
      <c r="I197" s="15" t="s">
        <v>499</v>
      </c>
      <c r="J197" s="15" t="s">
        <v>500</v>
      </c>
      <c r="K197" s="15" t="s">
        <v>391</v>
      </c>
      <c r="L197" s="16">
        <v>2018</v>
      </c>
      <c r="M197" s="15">
        <v>1598</v>
      </c>
      <c r="N197" s="15">
        <v>9</v>
      </c>
      <c r="O197" s="15">
        <v>3020</v>
      </c>
      <c r="P197" s="15">
        <v>125</v>
      </c>
      <c r="Q197" s="53">
        <v>1452.4497000000001</v>
      </c>
      <c r="R197" s="33">
        <f t="shared" si="18"/>
        <v>608</v>
      </c>
      <c r="S197" s="62">
        <f t="shared" si="16"/>
        <v>2.3888975328947368</v>
      </c>
      <c r="T197" s="63">
        <f t="shared" si="19"/>
        <v>960.64</v>
      </c>
      <c r="U197" s="64">
        <v>1960</v>
      </c>
      <c r="V197" s="8">
        <f t="shared" si="17"/>
        <v>507.55029999999988</v>
      </c>
      <c r="W197" t="s">
        <v>223</v>
      </c>
      <c r="X197" t="s">
        <v>224</v>
      </c>
      <c r="Y197" s="49">
        <v>651.42999999999995</v>
      </c>
    </row>
    <row r="198" spans="1:25" x14ac:dyDescent="0.2">
      <c r="A198" s="10">
        <v>196</v>
      </c>
      <c r="B198" s="14" t="s">
        <v>492</v>
      </c>
      <c r="C198" s="14" t="s">
        <v>28</v>
      </c>
      <c r="D198" s="14" t="s">
        <v>15</v>
      </c>
      <c r="E198" s="21" t="s">
        <v>167</v>
      </c>
      <c r="F198" s="2" t="s">
        <v>158</v>
      </c>
      <c r="G198" s="21" t="s">
        <v>388</v>
      </c>
      <c r="H198" s="15" t="s">
        <v>18</v>
      </c>
      <c r="I198" s="15" t="s">
        <v>501</v>
      </c>
      <c r="J198" s="15" t="s">
        <v>502</v>
      </c>
      <c r="K198" s="15" t="s">
        <v>391</v>
      </c>
      <c r="L198" s="16">
        <v>2018</v>
      </c>
      <c r="M198" s="15">
        <v>1598</v>
      </c>
      <c r="N198" s="15">
        <v>9</v>
      </c>
      <c r="O198" s="15">
        <v>3020</v>
      </c>
      <c r="P198" s="15">
        <v>125</v>
      </c>
      <c r="Q198" s="53">
        <v>1452.4497000000001</v>
      </c>
      <c r="R198" s="33">
        <f t="shared" si="18"/>
        <v>608</v>
      </c>
      <c r="S198" s="62">
        <f t="shared" si="16"/>
        <v>2.3888975328947368</v>
      </c>
      <c r="T198" s="63">
        <f t="shared" si="19"/>
        <v>960.64</v>
      </c>
      <c r="U198" s="64">
        <v>1960</v>
      </c>
      <c r="V198" s="8">
        <f t="shared" si="17"/>
        <v>507.55029999999988</v>
      </c>
      <c r="W198" t="s">
        <v>225</v>
      </c>
      <c r="X198" t="s">
        <v>226</v>
      </c>
      <c r="Y198" s="49">
        <v>434.29</v>
      </c>
    </row>
    <row r="199" spans="1:25" x14ac:dyDescent="0.2">
      <c r="A199" s="10">
        <v>197</v>
      </c>
      <c r="B199" s="14" t="s">
        <v>492</v>
      </c>
      <c r="C199" s="14" t="s">
        <v>28</v>
      </c>
      <c r="D199" s="14" t="s">
        <v>15</v>
      </c>
      <c r="E199" s="21" t="s">
        <v>167</v>
      </c>
      <c r="F199" s="2" t="s">
        <v>158</v>
      </c>
      <c r="G199" s="21" t="s">
        <v>388</v>
      </c>
      <c r="H199" s="15" t="s">
        <v>18</v>
      </c>
      <c r="I199" s="15" t="s">
        <v>503</v>
      </c>
      <c r="J199" s="15" t="s">
        <v>504</v>
      </c>
      <c r="K199" s="15" t="s">
        <v>391</v>
      </c>
      <c r="L199" s="16">
        <v>2018</v>
      </c>
      <c r="M199" s="15">
        <v>1598</v>
      </c>
      <c r="N199" s="15">
        <v>9</v>
      </c>
      <c r="O199" s="15">
        <v>3020</v>
      </c>
      <c r="P199" s="15">
        <v>125</v>
      </c>
      <c r="Q199" s="53">
        <v>1452.4497000000001</v>
      </c>
      <c r="R199" s="33">
        <f t="shared" si="18"/>
        <v>608</v>
      </c>
      <c r="S199" s="62">
        <f t="shared" si="16"/>
        <v>2.3888975328947368</v>
      </c>
      <c r="T199" s="63">
        <f t="shared" si="19"/>
        <v>960.64</v>
      </c>
      <c r="U199" s="64">
        <v>1960</v>
      </c>
      <c r="V199" s="8">
        <f t="shared" si="17"/>
        <v>507.55029999999988</v>
      </c>
      <c r="W199" t="s">
        <v>246</v>
      </c>
      <c r="X199" t="s">
        <v>247</v>
      </c>
      <c r="Y199" s="49">
        <v>521.15</v>
      </c>
    </row>
    <row r="200" spans="1:25" x14ac:dyDescent="0.2">
      <c r="A200" s="10">
        <v>198</v>
      </c>
      <c r="B200" s="14" t="s">
        <v>492</v>
      </c>
      <c r="C200" s="14" t="s">
        <v>28</v>
      </c>
      <c r="D200" s="14" t="s">
        <v>15</v>
      </c>
      <c r="E200" s="21" t="s">
        <v>167</v>
      </c>
      <c r="F200" s="2" t="s">
        <v>158</v>
      </c>
      <c r="G200" s="21" t="s">
        <v>388</v>
      </c>
      <c r="H200" s="15" t="s">
        <v>18</v>
      </c>
      <c r="I200" s="15" t="s">
        <v>505</v>
      </c>
      <c r="J200" s="15" t="s">
        <v>506</v>
      </c>
      <c r="K200" s="15" t="s">
        <v>391</v>
      </c>
      <c r="L200" s="16">
        <v>2018</v>
      </c>
      <c r="M200" s="15">
        <v>1598</v>
      </c>
      <c r="N200" s="15">
        <v>9</v>
      </c>
      <c r="O200" s="15">
        <v>3020</v>
      </c>
      <c r="P200" s="15">
        <v>125</v>
      </c>
      <c r="Q200" s="53">
        <v>1763.6813999999999</v>
      </c>
      <c r="R200" s="33">
        <f t="shared" si="18"/>
        <v>738.29</v>
      </c>
      <c r="S200" s="62">
        <f t="shared" si="16"/>
        <v>2.3888734779016376</v>
      </c>
      <c r="T200" s="63">
        <f t="shared" si="19"/>
        <v>1166.4982</v>
      </c>
      <c r="U200" s="64">
        <v>1960</v>
      </c>
      <c r="V200" s="8">
        <f t="shared" si="17"/>
        <v>196.31860000000006</v>
      </c>
      <c r="W200" t="s">
        <v>248</v>
      </c>
      <c r="X200" t="s">
        <v>249</v>
      </c>
      <c r="Y200" s="49">
        <v>521.15</v>
      </c>
    </row>
    <row r="201" spans="1:25" x14ac:dyDescent="0.2">
      <c r="A201" s="10">
        <v>199</v>
      </c>
      <c r="B201" s="14" t="s">
        <v>492</v>
      </c>
      <c r="C201" s="14" t="s">
        <v>28</v>
      </c>
      <c r="D201" s="14" t="s">
        <v>15</v>
      </c>
      <c r="E201" s="21" t="s">
        <v>167</v>
      </c>
      <c r="F201" s="2" t="s">
        <v>158</v>
      </c>
      <c r="G201" s="21" t="s">
        <v>388</v>
      </c>
      <c r="H201" s="15" t="s">
        <v>18</v>
      </c>
      <c r="I201" s="15" t="s">
        <v>507</v>
      </c>
      <c r="J201" s="15" t="s">
        <v>508</v>
      </c>
      <c r="K201" s="15" t="s">
        <v>391</v>
      </c>
      <c r="L201" s="16">
        <v>2018</v>
      </c>
      <c r="M201" s="15">
        <v>1598</v>
      </c>
      <c r="N201" s="15">
        <v>9</v>
      </c>
      <c r="O201" s="15">
        <v>3020</v>
      </c>
      <c r="P201" s="15">
        <v>125</v>
      </c>
      <c r="Q201" s="53">
        <v>1452.4497000000001</v>
      </c>
      <c r="R201" s="33">
        <f t="shared" si="18"/>
        <v>608</v>
      </c>
      <c r="S201" s="62">
        <f t="shared" si="16"/>
        <v>2.3888975328947368</v>
      </c>
      <c r="T201" s="63">
        <f t="shared" si="19"/>
        <v>960.64</v>
      </c>
      <c r="U201" s="64">
        <v>1960</v>
      </c>
      <c r="V201" s="8">
        <f t="shared" si="17"/>
        <v>507.55029999999988</v>
      </c>
      <c r="W201" t="s">
        <v>250</v>
      </c>
      <c r="X201" t="s">
        <v>251</v>
      </c>
      <c r="Y201" s="49">
        <v>521.15</v>
      </c>
    </row>
    <row r="202" spans="1:25" x14ac:dyDescent="0.2">
      <c r="A202" s="10">
        <v>200</v>
      </c>
      <c r="B202" s="14" t="s">
        <v>492</v>
      </c>
      <c r="C202" s="14" t="s">
        <v>28</v>
      </c>
      <c r="D202" s="14" t="s">
        <v>15</v>
      </c>
      <c r="E202" s="21" t="s">
        <v>167</v>
      </c>
      <c r="F202" s="2" t="s">
        <v>158</v>
      </c>
      <c r="G202" s="21" t="s">
        <v>388</v>
      </c>
      <c r="H202" s="15" t="s">
        <v>18</v>
      </c>
      <c r="I202" s="15" t="s">
        <v>509</v>
      </c>
      <c r="J202" s="15" t="s">
        <v>510</v>
      </c>
      <c r="K202" s="15" t="s">
        <v>391</v>
      </c>
      <c r="L202" s="16">
        <v>2018</v>
      </c>
      <c r="M202" s="15">
        <v>1598</v>
      </c>
      <c r="N202" s="15">
        <v>9</v>
      </c>
      <c r="O202" s="15">
        <v>3020</v>
      </c>
      <c r="P202" s="15">
        <v>125</v>
      </c>
      <c r="Q202" s="53">
        <v>1452.4497000000001</v>
      </c>
      <c r="R202" s="33">
        <f t="shared" si="18"/>
        <v>608</v>
      </c>
      <c r="S202" s="62">
        <f t="shared" si="16"/>
        <v>2.3888975328947368</v>
      </c>
      <c r="T202" s="63">
        <f t="shared" si="19"/>
        <v>960.64</v>
      </c>
      <c r="U202" s="64">
        <v>1960</v>
      </c>
      <c r="V202" s="8">
        <f t="shared" si="17"/>
        <v>507.55029999999988</v>
      </c>
      <c r="W202" t="s">
        <v>256</v>
      </c>
      <c r="X202" t="s">
        <v>257</v>
      </c>
      <c r="Y202" s="49">
        <v>503.8</v>
      </c>
    </row>
    <row r="203" spans="1:25" x14ac:dyDescent="0.2">
      <c r="A203" s="10">
        <v>201</v>
      </c>
      <c r="B203" s="14" t="s">
        <v>492</v>
      </c>
      <c r="C203" s="14" t="s">
        <v>28</v>
      </c>
      <c r="D203" s="14" t="s">
        <v>15</v>
      </c>
      <c r="E203" s="21" t="s">
        <v>167</v>
      </c>
      <c r="F203" s="2" t="s">
        <v>158</v>
      </c>
      <c r="G203" s="21" t="s">
        <v>388</v>
      </c>
      <c r="H203" s="15" t="s">
        <v>18</v>
      </c>
      <c r="I203" s="15" t="s">
        <v>511</v>
      </c>
      <c r="J203" s="15" t="s">
        <v>512</v>
      </c>
      <c r="K203" s="15" t="s">
        <v>391</v>
      </c>
      <c r="L203" s="16">
        <v>2018</v>
      </c>
      <c r="M203" s="15">
        <v>1598</v>
      </c>
      <c r="N203" s="15">
        <v>9</v>
      </c>
      <c r="O203" s="15">
        <v>3020</v>
      </c>
      <c r="P203" s="15">
        <v>125</v>
      </c>
      <c r="Q203" s="53">
        <v>1971.1808999999998</v>
      </c>
      <c r="R203" s="33">
        <f t="shared" si="18"/>
        <v>825.14</v>
      </c>
      <c r="S203" s="62">
        <f t="shared" si="16"/>
        <v>2.3889047919140993</v>
      </c>
      <c r="T203" s="63">
        <f t="shared" si="19"/>
        <v>1303.7212</v>
      </c>
      <c r="U203" s="64">
        <v>1960</v>
      </c>
      <c r="V203" s="8">
        <f t="shared" si="17"/>
        <v>-11.180899999999838</v>
      </c>
      <c r="W203" t="s">
        <v>259</v>
      </c>
      <c r="X203" t="s">
        <v>260</v>
      </c>
      <c r="Y203" s="49">
        <v>434.29</v>
      </c>
    </row>
    <row r="204" spans="1:25" x14ac:dyDescent="0.2">
      <c r="A204" s="10">
        <v>202</v>
      </c>
      <c r="B204" s="14" t="s">
        <v>492</v>
      </c>
      <c r="C204" s="14" t="s">
        <v>28</v>
      </c>
      <c r="D204" s="14" t="s">
        <v>15</v>
      </c>
      <c r="E204" s="21" t="s">
        <v>167</v>
      </c>
      <c r="F204" s="2" t="s">
        <v>158</v>
      </c>
      <c r="G204" s="21" t="s">
        <v>388</v>
      </c>
      <c r="H204" s="15" t="s">
        <v>18</v>
      </c>
      <c r="I204" s="15" t="s">
        <v>513</v>
      </c>
      <c r="J204" s="15" t="s">
        <v>514</v>
      </c>
      <c r="K204" s="15" t="s">
        <v>391</v>
      </c>
      <c r="L204" s="16">
        <v>2018</v>
      </c>
      <c r="M204" s="15">
        <v>1598</v>
      </c>
      <c r="N204" s="15">
        <v>9</v>
      </c>
      <c r="O204" s="15">
        <v>3020</v>
      </c>
      <c r="P204" s="15">
        <v>125</v>
      </c>
      <c r="Q204" s="53">
        <v>1763.6813999999999</v>
      </c>
      <c r="R204" s="33">
        <f t="shared" si="18"/>
        <v>738.29</v>
      </c>
      <c r="S204" s="62">
        <f t="shared" si="16"/>
        <v>2.3888734779016376</v>
      </c>
      <c r="T204" s="63">
        <f t="shared" si="19"/>
        <v>1166.4982</v>
      </c>
      <c r="U204" s="64">
        <v>1960</v>
      </c>
      <c r="V204" s="8">
        <f t="shared" si="17"/>
        <v>196.31860000000006</v>
      </c>
      <c r="W204" t="s">
        <v>261</v>
      </c>
      <c r="X204" t="s">
        <v>262</v>
      </c>
      <c r="Y204" s="49">
        <v>651.42999999999995</v>
      </c>
    </row>
    <row r="205" spans="1:25" x14ac:dyDescent="0.2">
      <c r="A205" s="10">
        <v>203</v>
      </c>
      <c r="B205" s="14" t="s">
        <v>492</v>
      </c>
      <c r="C205" s="14" t="s">
        <v>28</v>
      </c>
      <c r="D205" s="14" t="s">
        <v>15</v>
      </c>
      <c r="E205" s="21" t="s">
        <v>167</v>
      </c>
      <c r="F205" s="2" t="s">
        <v>158</v>
      </c>
      <c r="G205" s="21" t="s">
        <v>388</v>
      </c>
      <c r="H205" s="15" t="s">
        <v>18</v>
      </c>
      <c r="I205" s="15" t="s">
        <v>515</v>
      </c>
      <c r="J205" s="15" t="s">
        <v>516</v>
      </c>
      <c r="K205" s="15" t="s">
        <v>391</v>
      </c>
      <c r="L205" s="16">
        <v>2018</v>
      </c>
      <c r="M205" s="15">
        <v>1598</v>
      </c>
      <c r="N205" s="15">
        <v>9</v>
      </c>
      <c r="O205" s="15">
        <v>3020</v>
      </c>
      <c r="P205" s="15">
        <v>125</v>
      </c>
      <c r="Q205" s="53">
        <v>1452.4497000000001</v>
      </c>
      <c r="R205" s="33">
        <f t="shared" si="18"/>
        <v>608</v>
      </c>
      <c r="S205" s="62">
        <f t="shared" si="16"/>
        <v>2.3888975328947368</v>
      </c>
      <c r="T205" s="63">
        <f t="shared" si="19"/>
        <v>960.64</v>
      </c>
      <c r="U205" s="64">
        <v>1960</v>
      </c>
      <c r="V205" s="8">
        <f t="shared" si="17"/>
        <v>507.55029999999988</v>
      </c>
      <c r="W205" t="s">
        <v>263</v>
      </c>
      <c r="X205" t="s">
        <v>264</v>
      </c>
      <c r="Y205" s="49">
        <v>434.29</v>
      </c>
    </row>
    <row r="206" spans="1:25" x14ac:dyDescent="0.2">
      <c r="A206" s="10">
        <v>204</v>
      </c>
      <c r="B206" s="14" t="s">
        <v>492</v>
      </c>
      <c r="C206" s="14" t="s">
        <v>28</v>
      </c>
      <c r="D206" s="14" t="s">
        <v>15</v>
      </c>
      <c r="E206" s="21" t="s">
        <v>167</v>
      </c>
      <c r="F206" s="2" t="s">
        <v>158</v>
      </c>
      <c r="G206" s="21" t="s">
        <v>388</v>
      </c>
      <c r="H206" s="15" t="s">
        <v>18</v>
      </c>
      <c r="I206" s="15" t="s">
        <v>517</v>
      </c>
      <c r="J206" s="15" t="s">
        <v>518</v>
      </c>
      <c r="K206" s="15" t="s">
        <v>391</v>
      </c>
      <c r="L206" s="16">
        <v>2018</v>
      </c>
      <c r="M206" s="15">
        <v>1598</v>
      </c>
      <c r="N206" s="15">
        <v>9</v>
      </c>
      <c r="O206" s="15">
        <v>3020</v>
      </c>
      <c r="P206" s="15">
        <v>125</v>
      </c>
      <c r="Q206" s="53">
        <v>1556.1935999999998</v>
      </c>
      <c r="R206" s="33">
        <f t="shared" si="18"/>
        <v>651.42999999999995</v>
      </c>
      <c r="S206" s="62">
        <f t="shared" si="16"/>
        <v>2.3888884454200756</v>
      </c>
      <c r="T206" s="63">
        <f t="shared" si="19"/>
        <v>1029.2593999999999</v>
      </c>
      <c r="U206" s="64">
        <v>1960</v>
      </c>
      <c r="V206" s="8">
        <f t="shared" si="17"/>
        <v>403.80640000000017</v>
      </c>
      <c r="W206" t="s">
        <v>265</v>
      </c>
      <c r="X206" t="s">
        <v>266</v>
      </c>
      <c r="Y206" s="49">
        <v>434.29</v>
      </c>
    </row>
    <row r="207" spans="1:25" x14ac:dyDescent="0.2">
      <c r="A207" s="10">
        <v>205</v>
      </c>
      <c r="B207" s="14" t="s">
        <v>492</v>
      </c>
      <c r="C207" s="14" t="s">
        <v>28</v>
      </c>
      <c r="D207" s="14" t="s">
        <v>15</v>
      </c>
      <c r="E207" s="21" t="s">
        <v>167</v>
      </c>
      <c r="F207" s="2" t="s">
        <v>158</v>
      </c>
      <c r="G207" s="21" t="s">
        <v>388</v>
      </c>
      <c r="H207" s="15" t="s">
        <v>18</v>
      </c>
      <c r="I207" s="15" t="s">
        <v>519</v>
      </c>
      <c r="J207" s="15" t="s">
        <v>520</v>
      </c>
      <c r="K207" s="15" t="s">
        <v>391</v>
      </c>
      <c r="L207" s="16">
        <v>2018</v>
      </c>
      <c r="M207" s="15">
        <v>1598</v>
      </c>
      <c r="N207" s="15">
        <v>9</v>
      </c>
      <c r="O207" s="15">
        <v>3020</v>
      </c>
      <c r="P207" s="15">
        <v>125</v>
      </c>
      <c r="Q207" s="53">
        <v>1452.4497000000001</v>
      </c>
      <c r="R207" s="33">
        <f t="shared" si="18"/>
        <v>608</v>
      </c>
      <c r="S207" s="62">
        <f t="shared" si="16"/>
        <v>2.3888975328947368</v>
      </c>
      <c r="T207" s="63">
        <f t="shared" si="19"/>
        <v>960.64</v>
      </c>
      <c r="U207" s="64">
        <v>1960</v>
      </c>
      <c r="V207" s="8">
        <f t="shared" si="17"/>
        <v>507.55029999999988</v>
      </c>
      <c r="W207" t="s">
        <v>268</v>
      </c>
      <c r="X207" t="s">
        <v>269</v>
      </c>
      <c r="Y207" s="49">
        <v>434.29</v>
      </c>
    </row>
    <row r="208" spans="1:25" x14ac:dyDescent="0.2">
      <c r="A208" s="10">
        <v>206</v>
      </c>
      <c r="B208" s="14" t="s">
        <v>492</v>
      </c>
      <c r="C208" s="14" t="s">
        <v>28</v>
      </c>
      <c r="D208" s="14" t="s">
        <v>15</v>
      </c>
      <c r="E208" s="21" t="s">
        <v>167</v>
      </c>
      <c r="F208" s="2" t="s">
        <v>158</v>
      </c>
      <c r="G208" s="21" t="s">
        <v>388</v>
      </c>
      <c r="H208" s="15" t="s">
        <v>18</v>
      </c>
      <c r="I208" s="15" t="s">
        <v>521</v>
      </c>
      <c r="J208" s="15" t="s">
        <v>522</v>
      </c>
      <c r="K208" s="15" t="s">
        <v>391</v>
      </c>
      <c r="L208" s="16">
        <v>2018</v>
      </c>
      <c r="M208" s="15">
        <v>1598</v>
      </c>
      <c r="N208" s="15">
        <v>9</v>
      </c>
      <c r="O208" s="15">
        <v>3020</v>
      </c>
      <c r="P208" s="15">
        <v>125</v>
      </c>
      <c r="Q208" s="53">
        <v>1763.6813999999999</v>
      </c>
      <c r="R208" s="33">
        <f t="shared" si="18"/>
        <v>738.29</v>
      </c>
      <c r="S208" s="62">
        <f t="shared" si="16"/>
        <v>2.3888734779016376</v>
      </c>
      <c r="T208" s="63">
        <f t="shared" si="19"/>
        <v>1166.4982</v>
      </c>
      <c r="U208" s="64">
        <v>1960</v>
      </c>
      <c r="V208" s="8">
        <f t="shared" si="17"/>
        <v>196.31860000000006</v>
      </c>
      <c r="W208" t="s">
        <v>270</v>
      </c>
      <c r="X208" t="s">
        <v>271</v>
      </c>
      <c r="Y208" s="49">
        <v>651.42999999999995</v>
      </c>
    </row>
    <row r="209" spans="1:25" x14ac:dyDescent="0.2">
      <c r="A209" s="10">
        <v>207</v>
      </c>
      <c r="B209" s="14" t="s">
        <v>492</v>
      </c>
      <c r="C209" s="14" t="s">
        <v>28</v>
      </c>
      <c r="D209" s="14" t="s">
        <v>15</v>
      </c>
      <c r="E209" s="21" t="s">
        <v>167</v>
      </c>
      <c r="F209" s="2" t="s">
        <v>158</v>
      </c>
      <c r="G209" s="21" t="s">
        <v>388</v>
      </c>
      <c r="H209" s="15" t="s">
        <v>18</v>
      </c>
      <c r="I209" s="15" t="s">
        <v>523</v>
      </c>
      <c r="J209" s="15" t="s">
        <v>524</v>
      </c>
      <c r="K209" s="15" t="s">
        <v>391</v>
      </c>
      <c r="L209" s="16">
        <v>2018</v>
      </c>
      <c r="M209" s="15">
        <v>1598</v>
      </c>
      <c r="N209" s="15">
        <v>9</v>
      </c>
      <c r="O209" s="15">
        <v>3020</v>
      </c>
      <c r="P209" s="15">
        <v>125</v>
      </c>
      <c r="Q209" s="53">
        <v>1763.6813999999999</v>
      </c>
      <c r="R209" s="33">
        <f t="shared" si="18"/>
        <v>738.29</v>
      </c>
      <c r="S209" s="62">
        <f t="shared" si="16"/>
        <v>2.3888734779016376</v>
      </c>
      <c r="T209" s="63">
        <f t="shared" si="19"/>
        <v>1166.4982</v>
      </c>
      <c r="U209" s="64">
        <v>1960</v>
      </c>
      <c r="V209" s="8">
        <f t="shared" si="17"/>
        <v>196.31860000000006</v>
      </c>
      <c r="W209" t="s">
        <v>272</v>
      </c>
      <c r="X209" t="s">
        <v>273</v>
      </c>
      <c r="Y209" s="49">
        <v>434.29</v>
      </c>
    </row>
    <row r="210" spans="1:25" x14ac:dyDescent="0.2">
      <c r="A210" s="10">
        <v>208</v>
      </c>
      <c r="B210" s="14" t="s">
        <v>492</v>
      </c>
      <c r="C210" s="14" t="s">
        <v>28</v>
      </c>
      <c r="D210" s="14" t="s">
        <v>15</v>
      </c>
      <c r="E210" s="21" t="s">
        <v>167</v>
      </c>
      <c r="F210" s="2" t="s">
        <v>158</v>
      </c>
      <c r="G210" s="21" t="s">
        <v>388</v>
      </c>
      <c r="H210" s="15" t="s">
        <v>18</v>
      </c>
      <c r="I210" s="15" t="s">
        <v>525</v>
      </c>
      <c r="J210" s="15" t="s">
        <v>526</v>
      </c>
      <c r="K210" s="15" t="s">
        <v>391</v>
      </c>
      <c r="L210" s="16">
        <v>2018</v>
      </c>
      <c r="M210" s="15">
        <v>1598</v>
      </c>
      <c r="N210" s="15">
        <v>9</v>
      </c>
      <c r="O210" s="15">
        <v>3020</v>
      </c>
      <c r="P210" s="15">
        <v>125</v>
      </c>
      <c r="Q210" s="53">
        <v>1452.4497000000001</v>
      </c>
      <c r="R210" s="33">
        <f t="shared" si="18"/>
        <v>608</v>
      </c>
      <c r="S210" s="62">
        <f t="shared" si="16"/>
        <v>2.3888975328947368</v>
      </c>
      <c r="T210" s="63">
        <f t="shared" si="19"/>
        <v>960.64</v>
      </c>
      <c r="U210" s="64">
        <v>1960</v>
      </c>
      <c r="V210" s="8">
        <f t="shared" si="17"/>
        <v>507.55029999999988</v>
      </c>
      <c r="W210" t="s">
        <v>274</v>
      </c>
      <c r="X210" t="s">
        <v>275</v>
      </c>
      <c r="Y210" s="49">
        <v>434.29</v>
      </c>
    </row>
    <row r="211" spans="1:25" x14ac:dyDescent="0.2">
      <c r="A211" s="10">
        <v>209</v>
      </c>
      <c r="B211" s="14" t="s">
        <v>492</v>
      </c>
      <c r="C211" s="14" t="s">
        <v>28</v>
      </c>
      <c r="D211" s="14" t="s">
        <v>15</v>
      </c>
      <c r="E211" s="21" t="s">
        <v>167</v>
      </c>
      <c r="F211" s="2" t="s">
        <v>158</v>
      </c>
      <c r="G211" s="21" t="s">
        <v>388</v>
      </c>
      <c r="H211" s="15" t="s">
        <v>18</v>
      </c>
      <c r="I211" s="15" t="s">
        <v>527</v>
      </c>
      <c r="J211" s="15" t="s">
        <v>528</v>
      </c>
      <c r="K211" s="15" t="s">
        <v>391</v>
      </c>
      <c r="L211" s="16">
        <v>2018</v>
      </c>
      <c r="M211" s="15">
        <v>1598</v>
      </c>
      <c r="N211" s="15">
        <v>9</v>
      </c>
      <c r="O211" s="15">
        <v>3020</v>
      </c>
      <c r="P211" s="15">
        <v>125</v>
      </c>
      <c r="Q211" s="53">
        <v>1763.6813999999999</v>
      </c>
      <c r="R211" s="33">
        <f t="shared" si="18"/>
        <v>738.29</v>
      </c>
      <c r="S211" s="62">
        <f t="shared" si="16"/>
        <v>2.3888734779016376</v>
      </c>
      <c r="T211" s="63">
        <f t="shared" si="19"/>
        <v>1166.4982</v>
      </c>
      <c r="U211" s="64">
        <v>1960</v>
      </c>
      <c r="V211" s="8">
        <f t="shared" si="17"/>
        <v>196.31860000000006</v>
      </c>
      <c r="W211" t="s">
        <v>276</v>
      </c>
      <c r="X211" t="s">
        <v>277</v>
      </c>
      <c r="Y211" s="49">
        <v>434.29</v>
      </c>
    </row>
    <row r="212" spans="1:25" x14ac:dyDescent="0.2">
      <c r="A212" s="10">
        <v>210</v>
      </c>
      <c r="B212" s="14" t="s">
        <v>492</v>
      </c>
      <c r="C212" s="14" t="s">
        <v>28</v>
      </c>
      <c r="D212" s="14" t="s">
        <v>15</v>
      </c>
      <c r="E212" s="21" t="s">
        <v>167</v>
      </c>
      <c r="F212" s="2" t="s">
        <v>158</v>
      </c>
      <c r="G212" s="21" t="s">
        <v>388</v>
      </c>
      <c r="H212" s="15" t="s">
        <v>18</v>
      </c>
      <c r="I212" s="15" t="s">
        <v>529</v>
      </c>
      <c r="J212" s="15" t="s">
        <v>530</v>
      </c>
      <c r="K212" s="3" t="s">
        <v>391</v>
      </c>
      <c r="L212" s="16">
        <v>2018</v>
      </c>
      <c r="M212" s="15">
        <v>1598</v>
      </c>
      <c r="N212" s="15">
        <v>9</v>
      </c>
      <c r="O212" s="15">
        <v>3020</v>
      </c>
      <c r="P212" s="15">
        <v>125</v>
      </c>
      <c r="Q212" s="53">
        <v>1452.4497000000001</v>
      </c>
      <c r="R212" s="33">
        <f t="shared" si="18"/>
        <v>608</v>
      </c>
      <c r="S212" s="62">
        <f t="shared" si="16"/>
        <v>2.3888975328947368</v>
      </c>
      <c r="T212" s="63">
        <f t="shared" si="19"/>
        <v>960.64</v>
      </c>
      <c r="U212" s="64">
        <v>1960</v>
      </c>
      <c r="V212" s="8">
        <f t="shared" si="17"/>
        <v>507.55029999999988</v>
      </c>
      <c r="W212" t="s">
        <v>278</v>
      </c>
      <c r="X212" t="s">
        <v>279</v>
      </c>
      <c r="Y212" s="49">
        <v>434.29</v>
      </c>
    </row>
    <row r="213" spans="1:25" x14ac:dyDescent="0.2">
      <c r="A213" s="10">
        <v>211</v>
      </c>
      <c r="B213" s="14" t="s">
        <v>492</v>
      </c>
      <c r="C213" s="14" t="s">
        <v>28</v>
      </c>
      <c r="D213" s="14" t="s">
        <v>15</v>
      </c>
      <c r="E213" s="21" t="s">
        <v>167</v>
      </c>
      <c r="F213" s="2" t="s">
        <v>158</v>
      </c>
      <c r="G213" s="21" t="s">
        <v>388</v>
      </c>
      <c r="H213" s="15" t="s">
        <v>18</v>
      </c>
      <c r="I213" s="15" t="s">
        <v>531</v>
      </c>
      <c r="J213" s="15" t="s">
        <v>532</v>
      </c>
      <c r="K213" s="15" t="s">
        <v>391</v>
      </c>
      <c r="L213" s="16">
        <v>2018</v>
      </c>
      <c r="M213" s="15">
        <v>1598</v>
      </c>
      <c r="N213" s="15">
        <v>9</v>
      </c>
      <c r="O213" s="15">
        <v>3020</v>
      </c>
      <c r="P213" s="15">
        <v>125</v>
      </c>
      <c r="Q213" s="53">
        <v>1452.4497000000001</v>
      </c>
      <c r="R213" s="33">
        <f t="shared" si="18"/>
        <v>608</v>
      </c>
      <c r="S213" s="62">
        <f t="shared" si="16"/>
        <v>2.3888975328947368</v>
      </c>
      <c r="T213" s="63">
        <f t="shared" si="19"/>
        <v>960.64</v>
      </c>
      <c r="U213" s="64">
        <v>1960</v>
      </c>
      <c r="V213" s="8">
        <f t="shared" si="17"/>
        <v>507.55029999999988</v>
      </c>
      <c r="W213" t="s">
        <v>280</v>
      </c>
      <c r="X213" t="s">
        <v>281</v>
      </c>
      <c r="Y213" s="49">
        <v>434.29</v>
      </c>
    </row>
    <row r="214" spans="1:25" x14ac:dyDescent="0.2">
      <c r="A214" s="10">
        <v>212</v>
      </c>
      <c r="B214" s="14" t="s">
        <v>492</v>
      </c>
      <c r="C214" s="14" t="s">
        <v>28</v>
      </c>
      <c r="D214" s="14" t="s">
        <v>15</v>
      </c>
      <c r="E214" s="21" t="s">
        <v>167</v>
      </c>
      <c r="F214" s="2" t="s">
        <v>158</v>
      </c>
      <c r="G214" s="21" t="s">
        <v>388</v>
      </c>
      <c r="H214" s="15" t="s">
        <v>18</v>
      </c>
      <c r="I214" s="15" t="s">
        <v>533</v>
      </c>
      <c r="J214" s="15" t="s">
        <v>534</v>
      </c>
      <c r="K214" s="15" t="s">
        <v>391</v>
      </c>
      <c r="L214" s="16">
        <v>2018</v>
      </c>
      <c r="M214" s="15">
        <v>1598</v>
      </c>
      <c r="N214" s="15">
        <v>9</v>
      </c>
      <c r="O214" s="15">
        <v>3020</v>
      </c>
      <c r="P214" s="15">
        <v>125</v>
      </c>
      <c r="Q214" s="53">
        <v>1452.4497000000001</v>
      </c>
      <c r="R214" s="33">
        <f t="shared" si="18"/>
        <v>608</v>
      </c>
      <c r="S214" s="62">
        <f t="shared" si="16"/>
        <v>2.3888975328947368</v>
      </c>
      <c r="T214" s="63">
        <f t="shared" si="19"/>
        <v>960.64</v>
      </c>
      <c r="U214" s="64">
        <v>1960</v>
      </c>
      <c r="V214" s="8">
        <f t="shared" si="17"/>
        <v>507.55029999999988</v>
      </c>
      <c r="W214" t="s">
        <v>282</v>
      </c>
      <c r="X214" t="s">
        <v>283</v>
      </c>
      <c r="Y214" s="49">
        <v>434.29</v>
      </c>
    </row>
    <row r="215" spans="1:25" x14ac:dyDescent="0.2">
      <c r="A215" s="10">
        <v>213</v>
      </c>
      <c r="B215" s="14" t="s">
        <v>492</v>
      </c>
      <c r="C215" s="14" t="s">
        <v>28</v>
      </c>
      <c r="D215" s="14" t="s">
        <v>15</v>
      </c>
      <c r="E215" s="21" t="s">
        <v>167</v>
      </c>
      <c r="F215" s="2" t="s">
        <v>158</v>
      </c>
      <c r="G215" s="21" t="s">
        <v>388</v>
      </c>
      <c r="H215" s="15" t="s">
        <v>18</v>
      </c>
      <c r="I215" s="15" t="s">
        <v>535</v>
      </c>
      <c r="J215" s="15" t="s">
        <v>536</v>
      </c>
      <c r="K215" s="15" t="s">
        <v>391</v>
      </c>
      <c r="L215" s="16">
        <v>2018</v>
      </c>
      <c r="M215" s="15">
        <v>1598</v>
      </c>
      <c r="N215" s="15">
        <v>9</v>
      </c>
      <c r="O215" s="15">
        <v>3020</v>
      </c>
      <c r="P215" s="15">
        <v>125</v>
      </c>
      <c r="Q215" s="53">
        <v>1452.4497000000001</v>
      </c>
      <c r="R215" s="33">
        <f t="shared" si="18"/>
        <v>608</v>
      </c>
      <c r="S215" s="62">
        <f t="shared" si="16"/>
        <v>2.3888975328947368</v>
      </c>
      <c r="T215" s="63">
        <f t="shared" si="19"/>
        <v>960.64</v>
      </c>
      <c r="U215" s="64">
        <v>1960</v>
      </c>
      <c r="V215" s="8">
        <f t="shared" si="17"/>
        <v>507.55029999999988</v>
      </c>
      <c r="W215" t="s">
        <v>285</v>
      </c>
      <c r="X215" t="s">
        <v>286</v>
      </c>
      <c r="Y215" s="49">
        <v>434.29</v>
      </c>
    </row>
    <row r="216" spans="1:25" x14ac:dyDescent="0.2">
      <c r="A216" s="10">
        <v>214</v>
      </c>
      <c r="B216" s="14" t="s">
        <v>492</v>
      </c>
      <c r="C216" s="14" t="s">
        <v>28</v>
      </c>
      <c r="D216" s="14" t="s">
        <v>15</v>
      </c>
      <c r="E216" s="21" t="s">
        <v>167</v>
      </c>
      <c r="F216" s="2" t="s">
        <v>158</v>
      </c>
      <c r="G216" s="21" t="s">
        <v>388</v>
      </c>
      <c r="H216" s="15" t="s">
        <v>18</v>
      </c>
      <c r="I216" s="15" t="s">
        <v>537</v>
      </c>
      <c r="J216" s="15" t="s">
        <v>538</v>
      </c>
      <c r="K216" s="15" t="s">
        <v>391</v>
      </c>
      <c r="L216" s="16">
        <v>2018</v>
      </c>
      <c r="M216" s="15">
        <v>1598</v>
      </c>
      <c r="N216" s="15">
        <v>9</v>
      </c>
      <c r="O216" s="15">
        <v>3020</v>
      </c>
      <c r="P216" s="15">
        <v>125</v>
      </c>
      <c r="Q216" s="53">
        <v>1452.4497000000001</v>
      </c>
      <c r="R216" s="33">
        <f t="shared" si="18"/>
        <v>608</v>
      </c>
      <c r="S216" s="62">
        <f t="shared" si="16"/>
        <v>2.3888975328947368</v>
      </c>
      <c r="T216" s="63">
        <f t="shared" si="19"/>
        <v>960.64</v>
      </c>
      <c r="U216" s="64">
        <v>1960</v>
      </c>
      <c r="V216" s="8">
        <f t="shared" si="17"/>
        <v>507.55029999999988</v>
      </c>
      <c r="W216" t="s">
        <v>287</v>
      </c>
      <c r="X216" t="s">
        <v>288</v>
      </c>
      <c r="Y216" s="49">
        <v>651.42999999999995</v>
      </c>
    </row>
    <row r="217" spans="1:25" x14ac:dyDescent="0.2">
      <c r="A217" s="10">
        <v>215</v>
      </c>
      <c r="B217" s="14" t="s">
        <v>492</v>
      </c>
      <c r="C217" s="14" t="s">
        <v>28</v>
      </c>
      <c r="D217" s="14" t="s">
        <v>15</v>
      </c>
      <c r="E217" s="21" t="s">
        <v>167</v>
      </c>
      <c r="F217" s="2" t="s">
        <v>158</v>
      </c>
      <c r="G217" s="21" t="s">
        <v>388</v>
      </c>
      <c r="H217" s="15" t="s">
        <v>18</v>
      </c>
      <c r="I217" s="15" t="s">
        <v>539</v>
      </c>
      <c r="J217" s="15" t="s">
        <v>540</v>
      </c>
      <c r="K217" s="15" t="s">
        <v>391</v>
      </c>
      <c r="L217" s="16">
        <v>2018</v>
      </c>
      <c r="M217" s="15">
        <v>1598</v>
      </c>
      <c r="N217" s="15">
        <v>9</v>
      </c>
      <c r="O217" s="15">
        <v>3020</v>
      </c>
      <c r="P217" s="15">
        <v>125</v>
      </c>
      <c r="Q217" s="53">
        <v>1452.4497000000001</v>
      </c>
      <c r="R217" s="33">
        <f t="shared" si="18"/>
        <v>608</v>
      </c>
      <c r="S217" s="62">
        <f t="shared" si="16"/>
        <v>2.3888975328947368</v>
      </c>
      <c r="T217" s="63">
        <f t="shared" si="19"/>
        <v>960.64</v>
      </c>
      <c r="U217" s="64">
        <v>1960</v>
      </c>
      <c r="V217" s="8">
        <f t="shared" si="17"/>
        <v>507.55029999999988</v>
      </c>
      <c r="W217" t="s">
        <v>289</v>
      </c>
      <c r="X217" t="s">
        <v>290</v>
      </c>
      <c r="Y217" s="49">
        <v>434.29</v>
      </c>
    </row>
    <row r="218" spans="1:25" x14ac:dyDescent="0.2">
      <c r="A218" s="10">
        <v>216</v>
      </c>
      <c r="B218" s="14" t="s">
        <v>492</v>
      </c>
      <c r="C218" s="14" t="s">
        <v>28</v>
      </c>
      <c r="D218" s="14" t="s">
        <v>15</v>
      </c>
      <c r="E218" s="21" t="s">
        <v>167</v>
      </c>
      <c r="F218" s="2" t="s">
        <v>158</v>
      </c>
      <c r="G218" s="21" t="s">
        <v>388</v>
      </c>
      <c r="H218" s="15" t="s">
        <v>18</v>
      </c>
      <c r="I218" s="15" t="s">
        <v>541</v>
      </c>
      <c r="J218" s="15" t="s">
        <v>542</v>
      </c>
      <c r="K218" s="15" t="s">
        <v>391</v>
      </c>
      <c r="L218" s="16">
        <v>2018</v>
      </c>
      <c r="M218" s="15">
        <v>1598</v>
      </c>
      <c r="N218" s="15">
        <v>9</v>
      </c>
      <c r="O218" s="15">
        <v>3020</v>
      </c>
      <c r="P218" s="15">
        <v>125</v>
      </c>
      <c r="Q218" s="53">
        <v>1452.4497000000001</v>
      </c>
      <c r="R218" s="33">
        <f t="shared" si="18"/>
        <v>608</v>
      </c>
      <c r="S218" s="62">
        <f t="shared" si="16"/>
        <v>2.3888975328947368</v>
      </c>
      <c r="T218" s="63">
        <f t="shared" si="19"/>
        <v>960.64</v>
      </c>
      <c r="U218" s="64">
        <v>1960</v>
      </c>
      <c r="V218" s="8">
        <f t="shared" si="17"/>
        <v>507.55029999999988</v>
      </c>
      <c r="W218" t="s">
        <v>291</v>
      </c>
      <c r="X218" t="s">
        <v>292</v>
      </c>
      <c r="Y218" s="49">
        <v>781.72</v>
      </c>
    </row>
    <row r="219" spans="1:25" x14ac:dyDescent="0.2">
      <c r="A219" s="10">
        <v>217</v>
      </c>
      <c r="B219" s="14" t="s">
        <v>492</v>
      </c>
      <c r="C219" s="14" t="s">
        <v>28</v>
      </c>
      <c r="D219" s="14" t="s">
        <v>15</v>
      </c>
      <c r="E219" s="21" t="s">
        <v>167</v>
      </c>
      <c r="F219" s="2" t="s">
        <v>158</v>
      </c>
      <c r="G219" s="21" t="s">
        <v>388</v>
      </c>
      <c r="H219" s="15" t="s">
        <v>18</v>
      </c>
      <c r="I219" s="15" t="s">
        <v>543</v>
      </c>
      <c r="J219" s="15" t="s">
        <v>544</v>
      </c>
      <c r="K219" s="15" t="s">
        <v>391</v>
      </c>
      <c r="L219" s="16">
        <v>2018</v>
      </c>
      <c r="M219" s="15">
        <v>1598</v>
      </c>
      <c r="N219" s="15">
        <v>9</v>
      </c>
      <c r="O219" s="15">
        <v>3020</v>
      </c>
      <c r="P219" s="15">
        <v>125</v>
      </c>
      <c r="Q219" s="53">
        <v>1452.4497000000001</v>
      </c>
      <c r="R219" s="33">
        <f t="shared" si="18"/>
        <v>608</v>
      </c>
      <c r="S219" s="62">
        <f t="shared" si="16"/>
        <v>2.3888975328947368</v>
      </c>
      <c r="T219" s="63">
        <f t="shared" si="19"/>
        <v>960.64</v>
      </c>
      <c r="U219" s="64">
        <v>1960</v>
      </c>
      <c r="V219" s="8">
        <f t="shared" si="17"/>
        <v>507.55029999999988</v>
      </c>
      <c r="W219" t="s">
        <v>293</v>
      </c>
      <c r="X219" t="s">
        <v>294</v>
      </c>
      <c r="Y219" s="49">
        <v>434.29</v>
      </c>
    </row>
    <row r="220" spans="1:25" x14ac:dyDescent="0.2">
      <c r="A220" s="10">
        <v>218</v>
      </c>
      <c r="B220" s="14" t="s">
        <v>492</v>
      </c>
      <c r="C220" s="14" t="s">
        <v>28</v>
      </c>
      <c r="D220" s="14" t="s">
        <v>15</v>
      </c>
      <c r="E220" s="21" t="s">
        <v>167</v>
      </c>
      <c r="F220" s="2" t="s">
        <v>158</v>
      </c>
      <c r="G220" s="21" t="s">
        <v>388</v>
      </c>
      <c r="H220" s="15" t="s">
        <v>18</v>
      </c>
      <c r="I220" s="15" t="s">
        <v>545</v>
      </c>
      <c r="J220" s="15" t="s">
        <v>546</v>
      </c>
      <c r="K220" s="15" t="s">
        <v>391</v>
      </c>
      <c r="L220" s="16">
        <v>2018</v>
      </c>
      <c r="M220" s="15">
        <v>1598</v>
      </c>
      <c r="N220" s="15">
        <v>9</v>
      </c>
      <c r="O220" s="15">
        <v>3020</v>
      </c>
      <c r="P220" s="15">
        <v>125</v>
      </c>
      <c r="Q220" s="53">
        <v>1452.4497000000001</v>
      </c>
      <c r="R220" s="33">
        <f t="shared" si="18"/>
        <v>608</v>
      </c>
      <c r="S220" s="62">
        <f t="shared" si="16"/>
        <v>2.3888975328947368</v>
      </c>
      <c r="T220" s="63">
        <f t="shared" si="19"/>
        <v>960.64</v>
      </c>
      <c r="U220" s="64">
        <v>1960</v>
      </c>
      <c r="V220" s="8">
        <f t="shared" si="17"/>
        <v>507.55029999999988</v>
      </c>
      <c r="W220" t="s">
        <v>295</v>
      </c>
      <c r="X220" t="s">
        <v>296</v>
      </c>
      <c r="Y220" s="49">
        <v>434.29</v>
      </c>
    </row>
    <row r="221" spans="1:25" x14ac:dyDescent="0.2">
      <c r="A221" s="10">
        <v>219</v>
      </c>
      <c r="B221" s="14" t="s">
        <v>492</v>
      </c>
      <c r="C221" s="14" t="s">
        <v>28</v>
      </c>
      <c r="D221" s="14" t="s">
        <v>15</v>
      </c>
      <c r="E221" s="21" t="s">
        <v>167</v>
      </c>
      <c r="F221" s="2" t="s">
        <v>158</v>
      </c>
      <c r="G221" s="21" t="s">
        <v>388</v>
      </c>
      <c r="H221" s="15" t="s">
        <v>18</v>
      </c>
      <c r="I221" s="15" t="s">
        <v>547</v>
      </c>
      <c r="J221" s="15" t="s">
        <v>548</v>
      </c>
      <c r="K221" s="15" t="s">
        <v>391</v>
      </c>
      <c r="L221" s="16">
        <v>2018</v>
      </c>
      <c r="M221" s="15">
        <v>1598</v>
      </c>
      <c r="N221" s="15">
        <v>9</v>
      </c>
      <c r="O221" s="15">
        <v>3020</v>
      </c>
      <c r="P221" s="15">
        <v>125</v>
      </c>
      <c r="Q221" s="53">
        <v>1452.4497000000001</v>
      </c>
      <c r="R221" s="33">
        <f t="shared" si="18"/>
        <v>608</v>
      </c>
      <c r="S221" s="62">
        <f t="shared" si="16"/>
        <v>2.3888975328947368</v>
      </c>
      <c r="T221" s="63">
        <f t="shared" si="19"/>
        <v>960.64</v>
      </c>
      <c r="U221" s="64">
        <v>1960</v>
      </c>
      <c r="V221" s="8">
        <f t="shared" si="17"/>
        <v>507.55029999999988</v>
      </c>
      <c r="W221" t="s">
        <v>297</v>
      </c>
      <c r="X221" t="s">
        <v>298</v>
      </c>
      <c r="Y221" s="49">
        <v>651.42999999999995</v>
      </c>
    </row>
    <row r="222" spans="1:25" x14ac:dyDescent="0.2">
      <c r="A222" s="10">
        <v>220</v>
      </c>
      <c r="B222" s="14" t="s">
        <v>492</v>
      </c>
      <c r="C222" s="14" t="s">
        <v>28</v>
      </c>
      <c r="D222" s="14" t="s">
        <v>15</v>
      </c>
      <c r="E222" s="21" t="s">
        <v>167</v>
      </c>
      <c r="F222" s="2" t="s">
        <v>158</v>
      </c>
      <c r="G222" s="21" t="s">
        <v>388</v>
      </c>
      <c r="H222" s="15" t="s">
        <v>18</v>
      </c>
      <c r="I222" s="15" t="s">
        <v>549</v>
      </c>
      <c r="J222" s="15" t="s">
        <v>550</v>
      </c>
      <c r="K222" s="15" t="s">
        <v>391</v>
      </c>
      <c r="L222" s="16">
        <v>2018</v>
      </c>
      <c r="M222" s="15">
        <v>1598</v>
      </c>
      <c r="N222" s="15">
        <v>9</v>
      </c>
      <c r="O222" s="15">
        <v>3020</v>
      </c>
      <c r="P222" s="15">
        <v>125</v>
      </c>
      <c r="Q222" s="53">
        <v>1763.6813999999999</v>
      </c>
      <c r="R222" s="33">
        <f t="shared" si="18"/>
        <v>738.29</v>
      </c>
      <c r="S222" s="62">
        <f t="shared" si="16"/>
        <v>2.3888734779016376</v>
      </c>
      <c r="T222" s="63">
        <f t="shared" si="19"/>
        <v>1166.4982</v>
      </c>
      <c r="U222" s="64">
        <v>1960</v>
      </c>
      <c r="V222" s="8">
        <f t="shared" si="17"/>
        <v>196.31860000000006</v>
      </c>
      <c r="W222" t="s">
        <v>299</v>
      </c>
      <c r="X222" t="s">
        <v>300</v>
      </c>
      <c r="Y222" s="49">
        <v>434.29</v>
      </c>
    </row>
    <row r="223" spans="1:25" x14ac:dyDescent="0.2">
      <c r="A223" s="10">
        <v>221</v>
      </c>
      <c r="B223" s="14" t="s">
        <v>492</v>
      </c>
      <c r="C223" s="14" t="s">
        <v>28</v>
      </c>
      <c r="D223" s="14" t="s">
        <v>15</v>
      </c>
      <c r="E223" s="21" t="s">
        <v>167</v>
      </c>
      <c r="F223" s="2" t="s">
        <v>158</v>
      </c>
      <c r="G223" s="21" t="s">
        <v>388</v>
      </c>
      <c r="H223" s="15" t="s">
        <v>18</v>
      </c>
      <c r="I223" s="15" t="s">
        <v>551</v>
      </c>
      <c r="J223" s="15" t="s">
        <v>552</v>
      </c>
      <c r="K223" s="15" t="s">
        <v>391</v>
      </c>
      <c r="L223" s="16">
        <v>2018</v>
      </c>
      <c r="M223" s="15">
        <v>1598</v>
      </c>
      <c r="N223" s="15">
        <v>9</v>
      </c>
      <c r="O223" s="15">
        <v>3020</v>
      </c>
      <c r="P223" s="15">
        <v>125</v>
      </c>
      <c r="Q223" s="53">
        <v>1452.4497000000001</v>
      </c>
      <c r="R223" s="33">
        <f t="shared" si="18"/>
        <v>608</v>
      </c>
      <c r="S223" s="62">
        <f t="shared" si="16"/>
        <v>2.3888975328947368</v>
      </c>
      <c r="T223" s="63">
        <f t="shared" si="19"/>
        <v>960.64</v>
      </c>
      <c r="U223" s="64">
        <v>1960</v>
      </c>
      <c r="V223" s="8">
        <f t="shared" si="17"/>
        <v>507.55029999999988</v>
      </c>
      <c r="W223" t="s">
        <v>301</v>
      </c>
      <c r="X223" t="s">
        <v>302</v>
      </c>
      <c r="Y223" s="49">
        <v>434.29</v>
      </c>
    </row>
    <row r="224" spans="1:25" x14ac:dyDescent="0.2">
      <c r="A224" s="10">
        <v>222</v>
      </c>
      <c r="B224" s="14" t="s">
        <v>492</v>
      </c>
      <c r="C224" s="14" t="s">
        <v>28</v>
      </c>
      <c r="D224" s="14" t="s">
        <v>15</v>
      </c>
      <c r="E224" s="21" t="s">
        <v>167</v>
      </c>
      <c r="F224" s="2" t="s">
        <v>158</v>
      </c>
      <c r="G224" s="21" t="s">
        <v>388</v>
      </c>
      <c r="H224" s="15" t="s">
        <v>18</v>
      </c>
      <c r="I224" s="15" t="s">
        <v>553</v>
      </c>
      <c r="J224" s="15" t="s">
        <v>554</v>
      </c>
      <c r="K224" s="15" t="s">
        <v>391</v>
      </c>
      <c r="L224" s="16">
        <v>2018</v>
      </c>
      <c r="M224" s="15">
        <v>1598</v>
      </c>
      <c r="N224" s="15">
        <v>9</v>
      </c>
      <c r="O224" s="15">
        <v>3020</v>
      </c>
      <c r="P224" s="15">
        <v>125</v>
      </c>
      <c r="Q224" s="53">
        <v>1763.6813999999999</v>
      </c>
      <c r="R224" s="33">
        <f t="shared" si="18"/>
        <v>738.29</v>
      </c>
      <c r="S224" s="62">
        <f t="shared" si="16"/>
        <v>2.3888734779016376</v>
      </c>
      <c r="T224" s="63">
        <f t="shared" si="19"/>
        <v>1166.4982</v>
      </c>
      <c r="U224" s="64">
        <v>1960</v>
      </c>
      <c r="V224" s="8">
        <f t="shared" si="17"/>
        <v>196.31860000000006</v>
      </c>
      <c r="W224" t="s">
        <v>303</v>
      </c>
      <c r="X224" t="s">
        <v>304</v>
      </c>
      <c r="Y224" s="49">
        <v>651.42999999999995</v>
      </c>
    </row>
    <row r="225" spans="1:25" x14ac:dyDescent="0.2">
      <c r="A225" s="10">
        <v>223</v>
      </c>
      <c r="B225" s="14" t="s">
        <v>492</v>
      </c>
      <c r="C225" s="14" t="s">
        <v>28</v>
      </c>
      <c r="D225" s="14" t="s">
        <v>15</v>
      </c>
      <c r="E225" s="21" t="s">
        <v>167</v>
      </c>
      <c r="F225" s="2" t="s">
        <v>158</v>
      </c>
      <c r="G225" s="21" t="s">
        <v>388</v>
      </c>
      <c r="H225" s="15" t="s">
        <v>18</v>
      </c>
      <c r="I225" s="15" t="s">
        <v>555</v>
      </c>
      <c r="J225" s="15" t="s">
        <v>556</v>
      </c>
      <c r="K225" s="15" t="s">
        <v>391</v>
      </c>
      <c r="L225" s="16">
        <v>2018</v>
      </c>
      <c r="M225" s="15">
        <v>1598</v>
      </c>
      <c r="N225" s="15">
        <v>9</v>
      </c>
      <c r="O225" s="15">
        <v>3020</v>
      </c>
      <c r="P225" s="15">
        <v>125</v>
      </c>
      <c r="Q225" s="53">
        <v>1452.4497000000001</v>
      </c>
      <c r="R225" s="33">
        <f t="shared" si="18"/>
        <v>608</v>
      </c>
      <c r="S225" s="62">
        <f t="shared" si="16"/>
        <v>2.3888975328947368</v>
      </c>
      <c r="T225" s="63">
        <f t="shared" si="19"/>
        <v>960.64</v>
      </c>
      <c r="U225" s="64">
        <v>1960</v>
      </c>
      <c r="V225" s="8">
        <f t="shared" si="17"/>
        <v>507.55029999999988</v>
      </c>
      <c r="W225" t="s">
        <v>305</v>
      </c>
      <c r="X225" t="s">
        <v>306</v>
      </c>
      <c r="Y225" s="49">
        <v>434.29</v>
      </c>
    </row>
    <row r="226" spans="1:25" x14ac:dyDescent="0.2">
      <c r="A226" s="10">
        <v>224</v>
      </c>
      <c r="B226" s="14" t="s">
        <v>492</v>
      </c>
      <c r="C226" s="14" t="s">
        <v>28</v>
      </c>
      <c r="D226" s="14" t="s">
        <v>15</v>
      </c>
      <c r="E226" s="21" t="s">
        <v>167</v>
      </c>
      <c r="F226" s="2" t="s">
        <v>158</v>
      </c>
      <c r="G226" s="21" t="s">
        <v>388</v>
      </c>
      <c r="H226" s="15" t="s">
        <v>18</v>
      </c>
      <c r="I226" s="15" t="s">
        <v>557</v>
      </c>
      <c r="J226" s="15" t="s">
        <v>558</v>
      </c>
      <c r="K226" s="15" t="s">
        <v>391</v>
      </c>
      <c r="L226" s="16">
        <v>2018</v>
      </c>
      <c r="M226" s="15">
        <v>1598</v>
      </c>
      <c r="N226" s="15">
        <v>9</v>
      </c>
      <c r="O226" s="15">
        <v>3020</v>
      </c>
      <c r="P226" s="15">
        <v>125</v>
      </c>
      <c r="Q226" s="53">
        <v>1452.4497000000001</v>
      </c>
      <c r="R226" s="33">
        <f t="shared" si="18"/>
        <v>608</v>
      </c>
      <c r="S226" s="62">
        <f t="shared" si="16"/>
        <v>2.3888975328947368</v>
      </c>
      <c r="T226" s="63">
        <f t="shared" si="19"/>
        <v>960.64</v>
      </c>
      <c r="U226" s="64">
        <v>1960</v>
      </c>
      <c r="V226" s="8">
        <f t="shared" si="17"/>
        <v>507.55029999999988</v>
      </c>
      <c r="W226" t="s">
        <v>307</v>
      </c>
      <c r="X226" t="s">
        <v>308</v>
      </c>
      <c r="Y226" s="49">
        <v>434.29</v>
      </c>
    </row>
    <row r="227" spans="1:25" x14ac:dyDescent="0.2">
      <c r="A227" s="10">
        <v>225</v>
      </c>
      <c r="B227" s="14" t="s">
        <v>492</v>
      </c>
      <c r="C227" s="14" t="s">
        <v>28</v>
      </c>
      <c r="D227" s="14" t="s">
        <v>15</v>
      </c>
      <c r="E227" s="21" t="s">
        <v>167</v>
      </c>
      <c r="F227" s="2" t="s">
        <v>158</v>
      </c>
      <c r="G227" s="21" t="s">
        <v>388</v>
      </c>
      <c r="H227" s="15" t="s">
        <v>18</v>
      </c>
      <c r="I227" s="15" t="s">
        <v>559</v>
      </c>
      <c r="J227" s="15" t="s">
        <v>560</v>
      </c>
      <c r="K227" s="15" t="s">
        <v>391</v>
      </c>
      <c r="L227" s="16">
        <v>2018</v>
      </c>
      <c r="M227" s="15">
        <v>1598</v>
      </c>
      <c r="N227" s="15">
        <v>9</v>
      </c>
      <c r="O227" s="15">
        <v>3020</v>
      </c>
      <c r="P227" s="15">
        <v>125</v>
      </c>
      <c r="Q227" s="53">
        <v>1763.6813999999999</v>
      </c>
      <c r="R227" s="33">
        <f t="shared" si="18"/>
        <v>738.29</v>
      </c>
      <c r="S227" s="62">
        <f t="shared" si="16"/>
        <v>2.3888734779016376</v>
      </c>
      <c r="T227" s="63">
        <f t="shared" si="19"/>
        <v>1166.4982</v>
      </c>
      <c r="U227" s="64">
        <v>1960</v>
      </c>
      <c r="V227" s="8">
        <f t="shared" si="17"/>
        <v>196.31860000000006</v>
      </c>
      <c r="W227" t="s">
        <v>309</v>
      </c>
      <c r="X227" t="s">
        <v>310</v>
      </c>
      <c r="Y227" s="49">
        <v>651.42999999999995</v>
      </c>
    </row>
    <row r="228" spans="1:25" x14ac:dyDescent="0.2">
      <c r="A228" s="10">
        <v>226</v>
      </c>
      <c r="B228" s="14" t="s">
        <v>492</v>
      </c>
      <c r="C228" s="14" t="s">
        <v>28</v>
      </c>
      <c r="D228" s="14" t="s">
        <v>15</v>
      </c>
      <c r="E228" s="21" t="s">
        <v>167</v>
      </c>
      <c r="F228" s="2" t="s">
        <v>158</v>
      </c>
      <c r="G228" s="21" t="s">
        <v>388</v>
      </c>
      <c r="H228" s="15" t="s">
        <v>18</v>
      </c>
      <c r="I228" s="15" t="s">
        <v>561</v>
      </c>
      <c r="J228" s="15" t="s">
        <v>562</v>
      </c>
      <c r="K228" s="15" t="s">
        <v>391</v>
      </c>
      <c r="L228" s="16">
        <v>2018</v>
      </c>
      <c r="M228" s="15">
        <v>1598</v>
      </c>
      <c r="N228" s="15">
        <v>9</v>
      </c>
      <c r="O228" s="15">
        <v>3020</v>
      </c>
      <c r="P228" s="15">
        <v>125</v>
      </c>
      <c r="Q228" s="53">
        <v>1452.4497000000001</v>
      </c>
      <c r="R228" s="33">
        <f t="shared" si="18"/>
        <v>608</v>
      </c>
      <c r="S228" s="62">
        <f t="shared" ref="S228:S291" si="20">Q228/R228</f>
        <v>2.3888975328947368</v>
      </c>
      <c r="T228" s="63">
        <f t="shared" si="19"/>
        <v>960.64</v>
      </c>
      <c r="U228" s="64">
        <v>1960</v>
      </c>
      <c r="V228" s="8">
        <f t="shared" ref="V228:V291" si="21">U228-Q228</f>
        <v>507.55029999999988</v>
      </c>
      <c r="W228" t="s">
        <v>311</v>
      </c>
      <c r="X228" t="s">
        <v>312</v>
      </c>
      <c r="Y228" s="49">
        <v>434.29</v>
      </c>
    </row>
    <row r="229" spans="1:25" x14ac:dyDescent="0.2">
      <c r="A229" s="10">
        <v>227</v>
      </c>
      <c r="B229" s="14" t="s">
        <v>492</v>
      </c>
      <c r="C229" s="14" t="s">
        <v>28</v>
      </c>
      <c r="D229" s="14" t="s">
        <v>15</v>
      </c>
      <c r="E229" s="21" t="s">
        <v>167</v>
      </c>
      <c r="F229" s="2" t="s">
        <v>158</v>
      </c>
      <c r="G229" s="21" t="s">
        <v>388</v>
      </c>
      <c r="H229" s="15" t="s">
        <v>18</v>
      </c>
      <c r="I229" s="15" t="s">
        <v>563</v>
      </c>
      <c r="J229" s="15" t="s">
        <v>564</v>
      </c>
      <c r="K229" s="15" t="s">
        <v>391</v>
      </c>
      <c r="L229" s="16">
        <v>2018</v>
      </c>
      <c r="M229" s="15">
        <v>1598</v>
      </c>
      <c r="N229" s="15">
        <v>9</v>
      </c>
      <c r="O229" s="15">
        <v>3020</v>
      </c>
      <c r="P229" s="15">
        <v>125</v>
      </c>
      <c r="Q229" s="53">
        <v>1452.4497000000001</v>
      </c>
      <c r="R229" s="33">
        <f t="shared" si="18"/>
        <v>608</v>
      </c>
      <c r="S229" s="62">
        <f t="shared" si="20"/>
        <v>2.3888975328947368</v>
      </c>
      <c r="T229" s="63">
        <f t="shared" si="19"/>
        <v>960.64</v>
      </c>
      <c r="U229" s="64">
        <v>1960</v>
      </c>
      <c r="V229" s="8">
        <f t="shared" si="21"/>
        <v>507.55029999999988</v>
      </c>
      <c r="W229" t="s">
        <v>313</v>
      </c>
      <c r="X229" t="s">
        <v>314</v>
      </c>
      <c r="Y229" s="49">
        <v>434.29</v>
      </c>
    </row>
    <row r="230" spans="1:25" x14ac:dyDescent="0.2">
      <c r="A230" s="10">
        <v>228</v>
      </c>
      <c r="B230" s="14" t="s">
        <v>492</v>
      </c>
      <c r="C230" s="14" t="s">
        <v>28</v>
      </c>
      <c r="D230" s="14" t="s">
        <v>15</v>
      </c>
      <c r="E230" s="21" t="s">
        <v>167</v>
      </c>
      <c r="F230" s="2" t="s">
        <v>158</v>
      </c>
      <c r="G230" s="21" t="s">
        <v>388</v>
      </c>
      <c r="H230" s="15" t="s">
        <v>18</v>
      </c>
      <c r="I230" s="15" t="s">
        <v>565</v>
      </c>
      <c r="J230" s="15" t="s">
        <v>566</v>
      </c>
      <c r="K230" s="15" t="s">
        <v>391</v>
      </c>
      <c r="L230" s="16">
        <v>2018</v>
      </c>
      <c r="M230" s="15">
        <v>1598</v>
      </c>
      <c r="N230" s="15">
        <v>9</v>
      </c>
      <c r="O230" s="15">
        <v>3020</v>
      </c>
      <c r="P230" s="15">
        <v>125</v>
      </c>
      <c r="Q230" s="53">
        <v>1452.4497000000001</v>
      </c>
      <c r="R230" s="33">
        <f t="shared" si="18"/>
        <v>608</v>
      </c>
      <c r="S230" s="62">
        <f t="shared" si="20"/>
        <v>2.3888975328947368</v>
      </c>
      <c r="T230" s="63">
        <f t="shared" si="19"/>
        <v>960.64</v>
      </c>
      <c r="U230" s="64">
        <v>1960</v>
      </c>
      <c r="V230" s="8">
        <f t="shared" si="21"/>
        <v>507.55029999999988</v>
      </c>
      <c r="W230" t="s">
        <v>315</v>
      </c>
      <c r="X230" t="s">
        <v>316</v>
      </c>
      <c r="Y230" s="49">
        <v>651.42999999999995</v>
      </c>
    </row>
    <row r="231" spans="1:25" x14ac:dyDescent="0.2">
      <c r="A231" s="10">
        <v>229</v>
      </c>
      <c r="B231" s="14" t="s">
        <v>492</v>
      </c>
      <c r="C231" s="14" t="s">
        <v>28</v>
      </c>
      <c r="D231" s="14" t="s">
        <v>15</v>
      </c>
      <c r="E231" s="21" t="s">
        <v>167</v>
      </c>
      <c r="F231" s="2" t="s">
        <v>158</v>
      </c>
      <c r="G231" s="21" t="s">
        <v>388</v>
      </c>
      <c r="H231" s="15" t="s">
        <v>18</v>
      </c>
      <c r="I231" s="15" t="s">
        <v>567</v>
      </c>
      <c r="J231" s="15" t="s">
        <v>568</v>
      </c>
      <c r="K231" s="15" t="s">
        <v>391</v>
      </c>
      <c r="L231" s="16">
        <v>2018</v>
      </c>
      <c r="M231" s="15">
        <v>1598</v>
      </c>
      <c r="N231" s="15">
        <v>9</v>
      </c>
      <c r="O231" s="15">
        <v>3020</v>
      </c>
      <c r="P231" s="15">
        <v>125</v>
      </c>
      <c r="Q231" s="53">
        <v>1452.4497000000001</v>
      </c>
      <c r="R231" s="33">
        <f t="shared" si="18"/>
        <v>608</v>
      </c>
      <c r="S231" s="62">
        <f t="shared" si="20"/>
        <v>2.3888975328947368</v>
      </c>
      <c r="T231" s="63">
        <f t="shared" si="19"/>
        <v>960.64</v>
      </c>
      <c r="U231" s="64">
        <v>1960</v>
      </c>
      <c r="V231" s="8">
        <f t="shared" si="21"/>
        <v>507.55029999999988</v>
      </c>
      <c r="W231" t="s">
        <v>317</v>
      </c>
      <c r="X231" t="s">
        <v>318</v>
      </c>
      <c r="Y231" s="49">
        <v>434.29</v>
      </c>
    </row>
    <row r="232" spans="1:25" x14ac:dyDescent="0.2">
      <c r="A232" s="10">
        <v>230</v>
      </c>
      <c r="B232" s="14" t="s">
        <v>492</v>
      </c>
      <c r="C232" s="14" t="s">
        <v>28</v>
      </c>
      <c r="D232" s="14" t="s">
        <v>15</v>
      </c>
      <c r="E232" s="21" t="s">
        <v>167</v>
      </c>
      <c r="F232" s="2" t="s">
        <v>158</v>
      </c>
      <c r="G232" s="21" t="s">
        <v>388</v>
      </c>
      <c r="H232" s="15" t="s">
        <v>18</v>
      </c>
      <c r="I232" s="15" t="s">
        <v>569</v>
      </c>
      <c r="J232" s="15" t="s">
        <v>570</v>
      </c>
      <c r="K232" s="15" t="s">
        <v>391</v>
      </c>
      <c r="L232" s="16">
        <v>2018</v>
      </c>
      <c r="M232" s="15">
        <v>1598</v>
      </c>
      <c r="N232" s="15">
        <v>9</v>
      </c>
      <c r="O232" s="15">
        <v>3020</v>
      </c>
      <c r="P232" s="15">
        <v>125</v>
      </c>
      <c r="Q232" s="53">
        <v>1452.4497000000001</v>
      </c>
      <c r="R232" s="33">
        <f t="shared" si="18"/>
        <v>608</v>
      </c>
      <c r="S232" s="62">
        <f t="shared" si="20"/>
        <v>2.3888975328947368</v>
      </c>
      <c r="T232" s="63">
        <f t="shared" si="19"/>
        <v>960.64</v>
      </c>
      <c r="U232" s="64">
        <v>1960</v>
      </c>
      <c r="V232" s="8">
        <f t="shared" si="21"/>
        <v>507.55029999999988</v>
      </c>
      <c r="W232" t="s">
        <v>319</v>
      </c>
      <c r="X232" t="s">
        <v>320</v>
      </c>
      <c r="Y232" s="49">
        <v>434.29</v>
      </c>
    </row>
    <row r="233" spans="1:25" x14ac:dyDescent="0.2">
      <c r="A233" s="10">
        <v>231</v>
      </c>
      <c r="B233" s="14" t="s">
        <v>492</v>
      </c>
      <c r="C233" s="14" t="s">
        <v>28</v>
      </c>
      <c r="D233" s="14" t="s">
        <v>15</v>
      </c>
      <c r="E233" s="21" t="s">
        <v>167</v>
      </c>
      <c r="F233" s="2" t="s">
        <v>158</v>
      </c>
      <c r="G233" s="21" t="s">
        <v>388</v>
      </c>
      <c r="H233" s="15" t="s">
        <v>18</v>
      </c>
      <c r="I233" s="15" t="s">
        <v>571</v>
      </c>
      <c r="J233" s="15" t="s">
        <v>572</v>
      </c>
      <c r="K233" s="15" t="s">
        <v>391</v>
      </c>
      <c r="L233" s="16">
        <v>2018</v>
      </c>
      <c r="M233" s="15">
        <v>1598</v>
      </c>
      <c r="N233" s="15">
        <v>9</v>
      </c>
      <c r="O233" s="15">
        <v>3020</v>
      </c>
      <c r="P233" s="15">
        <v>125</v>
      </c>
      <c r="Q233" s="53">
        <v>1452.4497000000001</v>
      </c>
      <c r="R233" s="33">
        <f t="shared" si="18"/>
        <v>608</v>
      </c>
      <c r="S233" s="62">
        <f t="shared" si="20"/>
        <v>2.3888975328947368</v>
      </c>
      <c r="T233" s="63">
        <f t="shared" si="19"/>
        <v>960.64</v>
      </c>
      <c r="U233" s="64">
        <v>1960</v>
      </c>
      <c r="V233" s="8">
        <f t="shared" si="21"/>
        <v>507.55029999999988</v>
      </c>
      <c r="W233" t="s">
        <v>321</v>
      </c>
      <c r="X233" t="s">
        <v>322</v>
      </c>
      <c r="Y233" s="49">
        <v>434.29</v>
      </c>
    </row>
    <row r="234" spans="1:25" x14ac:dyDescent="0.2">
      <c r="A234" s="10">
        <v>232</v>
      </c>
      <c r="B234" s="14" t="s">
        <v>492</v>
      </c>
      <c r="C234" s="14" t="s">
        <v>28</v>
      </c>
      <c r="D234" s="14" t="s">
        <v>15</v>
      </c>
      <c r="E234" s="21" t="s">
        <v>167</v>
      </c>
      <c r="F234" s="2" t="s">
        <v>158</v>
      </c>
      <c r="G234" s="21" t="s">
        <v>388</v>
      </c>
      <c r="H234" s="15" t="s">
        <v>18</v>
      </c>
      <c r="I234" s="15" t="s">
        <v>573</v>
      </c>
      <c r="J234" s="15" t="s">
        <v>574</v>
      </c>
      <c r="K234" s="3" t="s">
        <v>391</v>
      </c>
      <c r="L234" s="16">
        <v>2018</v>
      </c>
      <c r="M234" s="15">
        <v>1598</v>
      </c>
      <c r="N234" s="15">
        <v>9</v>
      </c>
      <c r="O234" s="15">
        <v>3020</v>
      </c>
      <c r="P234" s="15">
        <v>125</v>
      </c>
      <c r="Q234" s="53">
        <v>1763.6813999999999</v>
      </c>
      <c r="R234" s="33">
        <f t="shared" si="18"/>
        <v>738.29</v>
      </c>
      <c r="S234" s="62">
        <f t="shared" si="20"/>
        <v>2.3888734779016376</v>
      </c>
      <c r="T234" s="63">
        <f t="shared" si="19"/>
        <v>1166.4982</v>
      </c>
      <c r="U234" s="64">
        <v>1960</v>
      </c>
      <c r="V234" s="8">
        <f t="shared" si="21"/>
        <v>196.31860000000006</v>
      </c>
      <c r="W234" t="s">
        <v>323</v>
      </c>
      <c r="X234" t="s">
        <v>324</v>
      </c>
      <c r="Y234" s="49">
        <v>434.29</v>
      </c>
    </row>
    <row r="235" spans="1:25" x14ac:dyDescent="0.2">
      <c r="A235" s="10">
        <v>233</v>
      </c>
      <c r="B235" s="14" t="s">
        <v>492</v>
      </c>
      <c r="C235" s="14" t="s">
        <v>28</v>
      </c>
      <c r="D235" s="14" t="s">
        <v>15</v>
      </c>
      <c r="E235" s="21" t="s">
        <v>167</v>
      </c>
      <c r="F235" s="2" t="s">
        <v>158</v>
      </c>
      <c r="G235" s="21" t="s">
        <v>388</v>
      </c>
      <c r="H235" s="15" t="s">
        <v>18</v>
      </c>
      <c r="I235" s="15" t="s">
        <v>575</v>
      </c>
      <c r="J235" s="15" t="s">
        <v>576</v>
      </c>
      <c r="K235" s="3" t="s">
        <v>391</v>
      </c>
      <c r="L235" s="16">
        <v>2018</v>
      </c>
      <c r="M235" s="15">
        <v>1598</v>
      </c>
      <c r="N235" s="15">
        <v>9</v>
      </c>
      <c r="O235" s="15">
        <v>3020</v>
      </c>
      <c r="P235" s="15">
        <v>125</v>
      </c>
      <c r="Q235" s="53">
        <v>1452.4497000000001</v>
      </c>
      <c r="R235" s="33">
        <f t="shared" si="18"/>
        <v>608</v>
      </c>
      <c r="S235" s="62">
        <f t="shared" si="20"/>
        <v>2.3888975328947368</v>
      </c>
      <c r="T235" s="63">
        <f t="shared" si="19"/>
        <v>960.64</v>
      </c>
      <c r="U235" s="64">
        <v>1960</v>
      </c>
      <c r="V235" s="8">
        <f t="shared" si="21"/>
        <v>507.55029999999988</v>
      </c>
      <c r="W235" t="s">
        <v>325</v>
      </c>
      <c r="X235" t="s">
        <v>326</v>
      </c>
      <c r="Y235" s="49">
        <v>434.29</v>
      </c>
    </row>
    <row r="236" spans="1:25" x14ac:dyDescent="0.2">
      <c r="A236" s="10">
        <v>234</v>
      </c>
      <c r="B236" s="14" t="s">
        <v>492</v>
      </c>
      <c r="C236" s="14" t="s">
        <v>28</v>
      </c>
      <c r="D236" s="14" t="s">
        <v>15</v>
      </c>
      <c r="E236" s="21" t="s">
        <v>167</v>
      </c>
      <c r="F236" s="2" t="s">
        <v>158</v>
      </c>
      <c r="G236" s="21" t="s">
        <v>388</v>
      </c>
      <c r="H236" s="15" t="s">
        <v>18</v>
      </c>
      <c r="I236" s="15" t="s">
        <v>577</v>
      </c>
      <c r="J236" s="15" t="s">
        <v>578</v>
      </c>
      <c r="K236" s="3" t="s">
        <v>391</v>
      </c>
      <c r="L236" s="16">
        <v>2018</v>
      </c>
      <c r="M236" s="15">
        <v>1598</v>
      </c>
      <c r="N236" s="15">
        <v>9</v>
      </c>
      <c r="O236" s="15">
        <v>3020</v>
      </c>
      <c r="P236" s="15">
        <v>125</v>
      </c>
      <c r="Q236" s="53">
        <v>1452.4497000000001</v>
      </c>
      <c r="R236" s="33">
        <f t="shared" si="18"/>
        <v>608</v>
      </c>
      <c r="S236" s="62">
        <f t="shared" si="20"/>
        <v>2.3888975328947368</v>
      </c>
      <c r="T236" s="63">
        <f t="shared" si="19"/>
        <v>960.64</v>
      </c>
      <c r="U236" s="64">
        <v>1960</v>
      </c>
      <c r="V236" s="8">
        <f t="shared" si="21"/>
        <v>507.55029999999988</v>
      </c>
      <c r="W236" t="s">
        <v>329</v>
      </c>
      <c r="X236" t="s">
        <v>330</v>
      </c>
      <c r="Y236" s="49">
        <v>434.29</v>
      </c>
    </row>
    <row r="237" spans="1:25" x14ac:dyDescent="0.2">
      <c r="A237" s="10">
        <v>235</v>
      </c>
      <c r="B237" s="14" t="s">
        <v>492</v>
      </c>
      <c r="C237" s="14" t="s">
        <v>28</v>
      </c>
      <c r="D237" s="14" t="s">
        <v>15</v>
      </c>
      <c r="E237" s="21" t="s">
        <v>167</v>
      </c>
      <c r="F237" s="2" t="s">
        <v>158</v>
      </c>
      <c r="G237" s="21" t="s">
        <v>388</v>
      </c>
      <c r="H237" s="15" t="s">
        <v>18</v>
      </c>
      <c r="I237" s="15" t="s">
        <v>579</v>
      </c>
      <c r="J237" s="15" t="s">
        <v>580</v>
      </c>
      <c r="K237" s="3" t="s">
        <v>391</v>
      </c>
      <c r="L237" s="16">
        <v>2018</v>
      </c>
      <c r="M237" s="15">
        <v>1598</v>
      </c>
      <c r="N237" s="15">
        <v>9</v>
      </c>
      <c r="O237" s="15">
        <v>3020</v>
      </c>
      <c r="P237" s="15">
        <v>125</v>
      </c>
      <c r="Q237" s="53">
        <v>1452.4497000000001</v>
      </c>
      <c r="R237" s="33">
        <f t="shared" si="18"/>
        <v>608</v>
      </c>
      <c r="S237" s="62">
        <f t="shared" si="20"/>
        <v>2.3888975328947368</v>
      </c>
      <c r="T237" s="63">
        <f t="shared" si="19"/>
        <v>960.64</v>
      </c>
      <c r="U237" s="64">
        <v>1960</v>
      </c>
      <c r="V237" s="8">
        <f t="shared" si="21"/>
        <v>507.55029999999988</v>
      </c>
      <c r="W237" t="s">
        <v>331</v>
      </c>
      <c r="X237" t="s">
        <v>332</v>
      </c>
      <c r="Y237" s="49">
        <v>434.29</v>
      </c>
    </row>
    <row r="238" spans="1:25" x14ac:dyDescent="0.2">
      <c r="A238" s="10">
        <v>236</v>
      </c>
      <c r="B238" s="14" t="s">
        <v>492</v>
      </c>
      <c r="C238" s="14" t="s">
        <v>28</v>
      </c>
      <c r="D238" s="14" t="s">
        <v>15</v>
      </c>
      <c r="E238" s="21" t="s">
        <v>167</v>
      </c>
      <c r="F238" s="2" t="s">
        <v>158</v>
      </c>
      <c r="G238" s="21" t="s">
        <v>388</v>
      </c>
      <c r="H238" s="15" t="s">
        <v>18</v>
      </c>
      <c r="I238" s="15" t="s">
        <v>581</v>
      </c>
      <c r="J238" s="15" t="s">
        <v>582</v>
      </c>
      <c r="K238" s="15" t="s">
        <v>391</v>
      </c>
      <c r="L238" s="16">
        <v>2018</v>
      </c>
      <c r="M238" s="15">
        <v>1598</v>
      </c>
      <c r="N238" s="15">
        <v>9</v>
      </c>
      <c r="O238" s="15">
        <v>3020</v>
      </c>
      <c r="P238" s="15">
        <v>125</v>
      </c>
      <c r="Q238" s="53">
        <v>1452.4497000000001</v>
      </c>
      <c r="R238" s="33">
        <f t="shared" si="18"/>
        <v>608</v>
      </c>
      <c r="S238" s="62">
        <f t="shared" si="20"/>
        <v>2.3888975328947368</v>
      </c>
      <c r="T238" s="63">
        <f t="shared" si="19"/>
        <v>960.64</v>
      </c>
      <c r="U238" s="64">
        <v>1960</v>
      </c>
      <c r="V238" s="8">
        <f t="shared" si="21"/>
        <v>507.55029999999988</v>
      </c>
      <c r="W238" t="s">
        <v>335</v>
      </c>
      <c r="X238" t="s">
        <v>336</v>
      </c>
      <c r="Y238" s="49">
        <v>517.77</v>
      </c>
    </row>
    <row r="239" spans="1:25" x14ac:dyDescent="0.2">
      <c r="A239" s="10">
        <v>237</v>
      </c>
      <c r="B239" s="14" t="s">
        <v>492</v>
      </c>
      <c r="C239" s="14" t="s">
        <v>28</v>
      </c>
      <c r="D239" s="14" t="s">
        <v>15</v>
      </c>
      <c r="E239" s="21" t="s">
        <v>167</v>
      </c>
      <c r="F239" s="2" t="s">
        <v>158</v>
      </c>
      <c r="G239" s="21" t="s">
        <v>388</v>
      </c>
      <c r="H239" s="15" t="s">
        <v>18</v>
      </c>
      <c r="I239" s="15" t="s">
        <v>583</v>
      </c>
      <c r="J239" s="15" t="s">
        <v>584</v>
      </c>
      <c r="K239" s="3" t="s">
        <v>391</v>
      </c>
      <c r="L239" s="16">
        <v>2018</v>
      </c>
      <c r="M239" s="15">
        <v>1598</v>
      </c>
      <c r="N239" s="15">
        <v>9</v>
      </c>
      <c r="O239" s="15">
        <v>3020</v>
      </c>
      <c r="P239" s="15">
        <v>125</v>
      </c>
      <c r="Q239" s="53">
        <v>1452.4497000000001</v>
      </c>
      <c r="R239" s="33">
        <f t="shared" si="18"/>
        <v>608</v>
      </c>
      <c r="S239" s="62">
        <f t="shared" si="20"/>
        <v>2.3888975328947368</v>
      </c>
      <c r="T239" s="63">
        <f t="shared" si="19"/>
        <v>960.64</v>
      </c>
      <c r="U239" s="64">
        <v>1960</v>
      </c>
      <c r="V239" s="8">
        <f t="shared" si="21"/>
        <v>507.55029999999988</v>
      </c>
      <c r="W239" t="s">
        <v>339</v>
      </c>
      <c r="X239" t="s">
        <v>340</v>
      </c>
      <c r="Y239" s="49">
        <v>542.72</v>
      </c>
    </row>
    <row r="240" spans="1:25" x14ac:dyDescent="0.2">
      <c r="A240" s="10">
        <v>238</v>
      </c>
      <c r="B240" s="14" t="s">
        <v>492</v>
      </c>
      <c r="C240" s="14" t="s">
        <v>28</v>
      </c>
      <c r="D240" s="14" t="s">
        <v>15</v>
      </c>
      <c r="E240" s="21" t="s">
        <v>167</v>
      </c>
      <c r="F240" s="2" t="s">
        <v>158</v>
      </c>
      <c r="G240" s="21" t="s">
        <v>388</v>
      </c>
      <c r="H240" s="15" t="s">
        <v>18</v>
      </c>
      <c r="I240" s="15" t="s">
        <v>585</v>
      </c>
      <c r="J240" s="15" t="s">
        <v>586</v>
      </c>
      <c r="K240" s="3" t="s">
        <v>391</v>
      </c>
      <c r="L240" s="16">
        <v>2018</v>
      </c>
      <c r="M240" s="15">
        <v>1598</v>
      </c>
      <c r="N240" s="15">
        <v>9</v>
      </c>
      <c r="O240" s="15">
        <v>3020</v>
      </c>
      <c r="P240" s="15">
        <v>125</v>
      </c>
      <c r="Q240" s="53">
        <v>1763.6813999999999</v>
      </c>
      <c r="R240" s="33">
        <f t="shared" si="18"/>
        <v>738.29</v>
      </c>
      <c r="S240" s="62">
        <f t="shared" si="20"/>
        <v>2.3888734779016376</v>
      </c>
      <c r="T240" s="63">
        <f t="shared" si="19"/>
        <v>1166.4982</v>
      </c>
      <c r="U240" s="64">
        <v>1960</v>
      </c>
      <c r="V240" s="8">
        <f t="shared" si="21"/>
        <v>196.31860000000006</v>
      </c>
      <c r="W240" t="s">
        <v>342</v>
      </c>
      <c r="X240" t="s">
        <v>343</v>
      </c>
      <c r="Y240" s="49">
        <v>521.15</v>
      </c>
    </row>
    <row r="241" spans="1:25" x14ac:dyDescent="0.2">
      <c r="A241" s="10">
        <v>239</v>
      </c>
      <c r="B241" s="14" t="s">
        <v>492</v>
      </c>
      <c r="C241" s="14" t="s">
        <v>28</v>
      </c>
      <c r="D241" s="14" t="s">
        <v>15</v>
      </c>
      <c r="E241" s="21" t="s">
        <v>167</v>
      </c>
      <c r="F241" s="2" t="s">
        <v>158</v>
      </c>
      <c r="G241" s="21" t="s">
        <v>388</v>
      </c>
      <c r="H241" s="15" t="s">
        <v>18</v>
      </c>
      <c r="I241" s="15" t="s">
        <v>587</v>
      </c>
      <c r="J241" s="15" t="s">
        <v>588</v>
      </c>
      <c r="K241" s="3" t="s">
        <v>391</v>
      </c>
      <c r="L241" s="16">
        <v>2018</v>
      </c>
      <c r="M241" s="15">
        <v>1598</v>
      </c>
      <c r="N241" s="15">
        <v>9</v>
      </c>
      <c r="O241" s="15">
        <v>3020</v>
      </c>
      <c r="P241" s="15">
        <v>125</v>
      </c>
      <c r="Q241" s="53">
        <v>1452.4497000000001</v>
      </c>
      <c r="R241" s="33">
        <f t="shared" ref="R241:R304" si="22">VLOOKUP(J241,X:Y,2,FALSE)</f>
        <v>608</v>
      </c>
      <c r="S241" s="62">
        <f t="shared" si="20"/>
        <v>2.3888975328947368</v>
      </c>
      <c r="T241" s="63">
        <f t="shared" si="19"/>
        <v>960.64</v>
      </c>
      <c r="U241" s="64">
        <v>1960</v>
      </c>
      <c r="V241" s="8">
        <f t="shared" si="21"/>
        <v>507.55029999999988</v>
      </c>
      <c r="W241" t="s">
        <v>344</v>
      </c>
      <c r="X241" t="s">
        <v>345</v>
      </c>
      <c r="Y241" s="49">
        <v>521.15</v>
      </c>
    </row>
    <row r="242" spans="1:25" x14ac:dyDescent="0.2">
      <c r="A242" s="10">
        <v>240</v>
      </c>
      <c r="B242" s="19" t="s">
        <v>381</v>
      </c>
      <c r="C242" s="19" t="s">
        <v>28</v>
      </c>
      <c r="D242" s="14" t="s">
        <v>15</v>
      </c>
      <c r="E242" s="21" t="s">
        <v>997</v>
      </c>
      <c r="F242" s="35" t="s">
        <v>405</v>
      </c>
      <c r="G242" s="36" t="s">
        <v>589</v>
      </c>
      <c r="H242" s="37" t="s">
        <v>18</v>
      </c>
      <c r="I242" s="37" t="s">
        <v>590</v>
      </c>
      <c r="J242" s="37" t="s">
        <v>591</v>
      </c>
      <c r="K242" s="37" t="s">
        <v>592</v>
      </c>
      <c r="L242" s="38">
        <v>2018</v>
      </c>
      <c r="M242" s="37">
        <v>12740</v>
      </c>
      <c r="N242" s="37">
        <v>2</v>
      </c>
      <c r="O242" s="37">
        <v>18000</v>
      </c>
      <c r="P242" s="37">
        <v>480</v>
      </c>
      <c r="Q242" s="53">
        <v>12742.282799999999</v>
      </c>
      <c r="R242" s="39">
        <f t="shared" si="22"/>
        <v>5508.04</v>
      </c>
      <c r="S242" s="62">
        <f t="shared" si="20"/>
        <v>2.313396925222039</v>
      </c>
      <c r="T242" s="63">
        <f t="shared" si="19"/>
        <v>8702.7031999999999</v>
      </c>
      <c r="U242" s="64">
        <v>10375</v>
      </c>
      <c r="V242" s="8">
        <f t="shared" si="21"/>
        <v>-2367.282799999999</v>
      </c>
      <c r="W242" t="s">
        <v>346</v>
      </c>
      <c r="X242" t="s">
        <v>347</v>
      </c>
      <c r="Y242" s="49">
        <v>521.15</v>
      </c>
    </row>
    <row r="243" spans="1:25" x14ac:dyDescent="0.2">
      <c r="A243" s="10">
        <v>241</v>
      </c>
      <c r="B243" s="14" t="s">
        <v>492</v>
      </c>
      <c r="C243" s="14" t="s">
        <v>28</v>
      </c>
      <c r="D243" s="14" t="s">
        <v>15</v>
      </c>
      <c r="E243" s="21" t="s">
        <v>167</v>
      </c>
      <c r="F243" s="2" t="s">
        <v>63</v>
      </c>
      <c r="G243" s="21" t="s">
        <v>168</v>
      </c>
      <c r="H243" s="15" t="s">
        <v>18</v>
      </c>
      <c r="I243" s="14" t="s">
        <v>593</v>
      </c>
      <c r="J243" s="15" t="s">
        <v>594</v>
      </c>
      <c r="K243" s="15" t="s">
        <v>595</v>
      </c>
      <c r="L243" s="16">
        <v>2018</v>
      </c>
      <c r="M243" s="15">
        <v>1461</v>
      </c>
      <c r="N243" s="15">
        <v>5</v>
      </c>
      <c r="O243" s="15">
        <v>1933</v>
      </c>
      <c r="P243" s="15">
        <v>115</v>
      </c>
      <c r="Q243" s="53">
        <v>1286.7893999999999</v>
      </c>
      <c r="R243" s="33">
        <f t="shared" si="22"/>
        <v>538.66</v>
      </c>
      <c r="S243" s="62">
        <f t="shared" si="20"/>
        <v>2.3888712731593214</v>
      </c>
      <c r="T243" s="63">
        <f t="shared" si="19"/>
        <v>851.08279999999991</v>
      </c>
      <c r="U243" s="64">
        <v>1960</v>
      </c>
      <c r="V243" s="8">
        <f t="shared" si="21"/>
        <v>673.21060000000011</v>
      </c>
      <c r="W243" t="s">
        <v>348</v>
      </c>
      <c r="X243" t="s">
        <v>349</v>
      </c>
      <c r="Y243" s="49">
        <v>521.15</v>
      </c>
    </row>
    <row r="244" spans="1:25" x14ac:dyDescent="0.2">
      <c r="A244" s="10">
        <v>242</v>
      </c>
      <c r="B244" s="14" t="s">
        <v>492</v>
      </c>
      <c r="C244" s="14" t="s">
        <v>28</v>
      </c>
      <c r="D244" s="14" t="s">
        <v>15</v>
      </c>
      <c r="E244" s="21" t="s">
        <v>167</v>
      </c>
      <c r="F244" s="2" t="s">
        <v>63</v>
      </c>
      <c r="G244" s="21" t="s">
        <v>168</v>
      </c>
      <c r="H244" s="15" t="s">
        <v>18</v>
      </c>
      <c r="I244" s="14" t="s">
        <v>596</v>
      </c>
      <c r="J244" s="15" t="s">
        <v>597</v>
      </c>
      <c r="K244" s="15" t="s">
        <v>595</v>
      </c>
      <c r="L244" s="16">
        <v>2018</v>
      </c>
      <c r="M244" s="15">
        <v>1461</v>
      </c>
      <c r="N244" s="15">
        <v>5</v>
      </c>
      <c r="O244" s="15">
        <v>1933</v>
      </c>
      <c r="P244" s="15">
        <v>115</v>
      </c>
      <c r="Q244" s="53">
        <v>1286.7893999999999</v>
      </c>
      <c r="R244" s="33">
        <f t="shared" si="22"/>
        <v>538.66</v>
      </c>
      <c r="S244" s="62">
        <f t="shared" si="20"/>
        <v>2.3888712731593214</v>
      </c>
      <c r="T244" s="63">
        <f t="shared" si="19"/>
        <v>851.08279999999991</v>
      </c>
      <c r="U244" s="64">
        <v>1960</v>
      </c>
      <c r="V244" s="8">
        <f t="shared" si="21"/>
        <v>673.21060000000011</v>
      </c>
      <c r="W244" t="s">
        <v>350</v>
      </c>
      <c r="X244" t="s">
        <v>351</v>
      </c>
      <c r="Y244" s="49">
        <v>694.86</v>
      </c>
    </row>
    <row r="245" spans="1:25" x14ac:dyDescent="0.2">
      <c r="A245" s="10">
        <v>243</v>
      </c>
      <c r="B245" s="14" t="s">
        <v>492</v>
      </c>
      <c r="C245" s="14" t="s">
        <v>28</v>
      </c>
      <c r="D245" s="14" t="s">
        <v>15</v>
      </c>
      <c r="E245" s="21" t="s">
        <v>167</v>
      </c>
      <c r="F245" s="2" t="s">
        <v>63</v>
      </c>
      <c r="G245" s="21" t="s">
        <v>168</v>
      </c>
      <c r="H245" s="15" t="s">
        <v>18</v>
      </c>
      <c r="I245" s="14" t="s">
        <v>598</v>
      </c>
      <c r="J245" s="15" t="s">
        <v>599</v>
      </c>
      <c r="K245" s="15" t="s">
        <v>595</v>
      </c>
      <c r="L245" s="16">
        <v>2018</v>
      </c>
      <c r="M245" s="15">
        <v>1461</v>
      </c>
      <c r="N245" s="15">
        <v>5</v>
      </c>
      <c r="O245" s="15">
        <v>1933</v>
      </c>
      <c r="P245" s="15">
        <v>115</v>
      </c>
      <c r="Q245" s="53">
        <v>1286.7893999999999</v>
      </c>
      <c r="R245" s="33">
        <f t="shared" si="22"/>
        <v>538.66</v>
      </c>
      <c r="S245" s="62">
        <f t="shared" si="20"/>
        <v>2.3888712731593214</v>
      </c>
      <c r="T245" s="63">
        <f t="shared" si="19"/>
        <v>851.08279999999991</v>
      </c>
      <c r="U245" s="64">
        <v>1960</v>
      </c>
      <c r="V245" s="8">
        <f t="shared" si="21"/>
        <v>673.21060000000011</v>
      </c>
      <c r="W245" t="s">
        <v>352</v>
      </c>
      <c r="X245" t="s">
        <v>353</v>
      </c>
      <c r="Y245" s="49">
        <v>521.15</v>
      </c>
    </row>
    <row r="246" spans="1:25" x14ac:dyDescent="0.2">
      <c r="A246" s="10">
        <v>244</v>
      </c>
      <c r="B246" s="14" t="s">
        <v>492</v>
      </c>
      <c r="C246" s="14" t="s">
        <v>28</v>
      </c>
      <c r="D246" s="14" t="s">
        <v>15</v>
      </c>
      <c r="E246" s="21" t="s">
        <v>167</v>
      </c>
      <c r="F246" s="2" t="s">
        <v>63</v>
      </c>
      <c r="G246" s="21" t="s">
        <v>168</v>
      </c>
      <c r="H246" s="15" t="s">
        <v>18</v>
      </c>
      <c r="I246" s="14" t="s">
        <v>600</v>
      </c>
      <c r="J246" s="15" t="s">
        <v>601</v>
      </c>
      <c r="K246" s="15" t="s">
        <v>595</v>
      </c>
      <c r="L246" s="16">
        <v>2018</v>
      </c>
      <c r="M246" s="15">
        <v>1461</v>
      </c>
      <c r="N246" s="15">
        <v>5</v>
      </c>
      <c r="O246" s="15">
        <v>1933</v>
      </c>
      <c r="P246" s="15">
        <v>115</v>
      </c>
      <c r="Q246" s="53">
        <v>1286.7893999999999</v>
      </c>
      <c r="R246" s="33">
        <f t="shared" si="22"/>
        <v>538.66</v>
      </c>
      <c r="S246" s="62">
        <f t="shared" si="20"/>
        <v>2.3888712731593214</v>
      </c>
      <c r="T246" s="63">
        <f t="shared" si="19"/>
        <v>851.08279999999991</v>
      </c>
      <c r="U246" s="64">
        <v>1960</v>
      </c>
      <c r="V246" s="8">
        <f t="shared" si="21"/>
        <v>673.21060000000011</v>
      </c>
      <c r="W246" t="s">
        <v>355</v>
      </c>
      <c r="X246" t="s">
        <v>356</v>
      </c>
      <c r="Y246" s="49">
        <v>521.15</v>
      </c>
    </row>
    <row r="247" spans="1:25" x14ac:dyDescent="0.2">
      <c r="A247" s="10">
        <v>245</v>
      </c>
      <c r="B247" s="14" t="s">
        <v>492</v>
      </c>
      <c r="C247" s="14" t="s">
        <v>28</v>
      </c>
      <c r="D247" s="14" t="s">
        <v>15</v>
      </c>
      <c r="E247" s="21" t="s">
        <v>167</v>
      </c>
      <c r="F247" s="2" t="s">
        <v>63</v>
      </c>
      <c r="G247" s="21" t="s">
        <v>168</v>
      </c>
      <c r="H247" s="15" t="s">
        <v>18</v>
      </c>
      <c r="I247" s="14" t="s">
        <v>602</v>
      </c>
      <c r="J247" s="15" t="s">
        <v>603</v>
      </c>
      <c r="K247" s="15" t="s">
        <v>595</v>
      </c>
      <c r="L247" s="16">
        <v>2018</v>
      </c>
      <c r="M247" s="15">
        <v>1461</v>
      </c>
      <c r="N247" s="15">
        <v>5</v>
      </c>
      <c r="O247" s="15">
        <v>1933</v>
      </c>
      <c r="P247" s="15">
        <v>115</v>
      </c>
      <c r="Q247" s="53">
        <v>1286.7893999999999</v>
      </c>
      <c r="R247" s="33">
        <f t="shared" si="22"/>
        <v>538.66</v>
      </c>
      <c r="S247" s="62">
        <f t="shared" si="20"/>
        <v>2.3888712731593214</v>
      </c>
      <c r="T247" s="63">
        <f t="shared" si="19"/>
        <v>851.08279999999991</v>
      </c>
      <c r="U247" s="64">
        <v>1960</v>
      </c>
      <c r="V247" s="8">
        <f t="shared" si="21"/>
        <v>673.21060000000011</v>
      </c>
      <c r="W247" t="s">
        <v>357</v>
      </c>
      <c r="X247" t="s">
        <v>358</v>
      </c>
      <c r="Y247" s="49">
        <v>521.15</v>
      </c>
    </row>
    <row r="248" spans="1:25" x14ac:dyDescent="0.2">
      <c r="A248" s="10">
        <v>246</v>
      </c>
      <c r="B248" s="14" t="s">
        <v>492</v>
      </c>
      <c r="C248" s="14" t="s">
        <v>28</v>
      </c>
      <c r="D248" s="14" t="s">
        <v>15</v>
      </c>
      <c r="E248" s="21" t="s">
        <v>167</v>
      </c>
      <c r="F248" s="2" t="s">
        <v>63</v>
      </c>
      <c r="G248" s="21" t="s">
        <v>168</v>
      </c>
      <c r="H248" s="15" t="s">
        <v>18</v>
      </c>
      <c r="I248" s="14" t="s">
        <v>604</v>
      </c>
      <c r="J248" s="15" t="s">
        <v>605</v>
      </c>
      <c r="K248" s="15" t="s">
        <v>595</v>
      </c>
      <c r="L248" s="16">
        <v>2018</v>
      </c>
      <c r="M248" s="15">
        <v>1461</v>
      </c>
      <c r="N248" s="15">
        <v>5</v>
      </c>
      <c r="O248" s="15">
        <v>1933</v>
      </c>
      <c r="P248" s="15">
        <v>115</v>
      </c>
      <c r="Q248" s="53">
        <v>1286.7893999999999</v>
      </c>
      <c r="R248" s="33">
        <f t="shared" si="22"/>
        <v>538.66</v>
      </c>
      <c r="S248" s="62">
        <f t="shared" si="20"/>
        <v>2.3888712731593214</v>
      </c>
      <c r="T248" s="63">
        <f t="shared" si="19"/>
        <v>851.08279999999991</v>
      </c>
      <c r="U248" s="64">
        <v>1960</v>
      </c>
      <c r="V248" s="8">
        <f t="shared" si="21"/>
        <v>673.21060000000011</v>
      </c>
      <c r="W248" t="s">
        <v>378</v>
      </c>
      <c r="X248" t="s">
        <v>379</v>
      </c>
      <c r="Y248" s="49">
        <v>621.32000000000005</v>
      </c>
    </row>
    <row r="249" spans="1:25" x14ac:dyDescent="0.2">
      <c r="A249" s="10">
        <v>247</v>
      </c>
      <c r="B249" s="14" t="s">
        <v>492</v>
      </c>
      <c r="C249" s="14" t="s">
        <v>28</v>
      </c>
      <c r="D249" s="14" t="s">
        <v>15</v>
      </c>
      <c r="E249" s="21" t="s">
        <v>167</v>
      </c>
      <c r="F249" s="2" t="s">
        <v>63</v>
      </c>
      <c r="G249" s="21" t="s">
        <v>168</v>
      </c>
      <c r="H249" s="15" t="s">
        <v>18</v>
      </c>
      <c r="I249" s="14" t="s">
        <v>606</v>
      </c>
      <c r="J249" s="15" t="s">
        <v>607</v>
      </c>
      <c r="K249" s="15" t="s">
        <v>595</v>
      </c>
      <c r="L249" s="16">
        <v>2018</v>
      </c>
      <c r="M249" s="15">
        <v>1461</v>
      </c>
      <c r="N249" s="15">
        <v>5</v>
      </c>
      <c r="O249" s="15">
        <v>1933</v>
      </c>
      <c r="P249" s="15">
        <v>115</v>
      </c>
      <c r="Q249" s="53">
        <v>1286.7893999999999</v>
      </c>
      <c r="R249" s="33">
        <f t="shared" si="22"/>
        <v>538.66</v>
      </c>
      <c r="S249" s="62">
        <f t="shared" si="20"/>
        <v>2.3888712731593214</v>
      </c>
      <c r="T249" s="63">
        <f t="shared" si="19"/>
        <v>851.08279999999991</v>
      </c>
      <c r="U249" s="64">
        <v>1960</v>
      </c>
      <c r="V249" s="8">
        <f t="shared" si="21"/>
        <v>673.21060000000011</v>
      </c>
      <c r="W249" t="s">
        <v>382</v>
      </c>
      <c r="X249" t="s">
        <v>383</v>
      </c>
      <c r="Y249" s="49">
        <v>480.84</v>
      </c>
    </row>
    <row r="250" spans="1:25" x14ac:dyDescent="0.2">
      <c r="A250" s="10">
        <v>248</v>
      </c>
      <c r="B250" s="14" t="s">
        <v>492</v>
      </c>
      <c r="C250" s="14" t="s">
        <v>28</v>
      </c>
      <c r="D250" s="14" t="s">
        <v>15</v>
      </c>
      <c r="E250" s="21" t="s">
        <v>167</v>
      </c>
      <c r="F250" s="2" t="s">
        <v>63</v>
      </c>
      <c r="G250" s="21" t="s">
        <v>168</v>
      </c>
      <c r="H250" s="15" t="s">
        <v>18</v>
      </c>
      <c r="I250" s="14" t="s">
        <v>608</v>
      </c>
      <c r="J250" s="15" t="s">
        <v>609</v>
      </c>
      <c r="K250" s="15" t="s">
        <v>595</v>
      </c>
      <c r="L250" s="16">
        <v>2018</v>
      </c>
      <c r="M250" s="15">
        <v>1461</v>
      </c>
      <c r="N250" s="15">
        <v>5</v>
      </c>
      <c r="O250" s="15">
        <v>1933</v>
      </c>
      <c r="P250" s="15">
        <v>115</v>
      </c>
      <c r="Q250" s="53">
        <v>1286.7893999999999</v>
      </c>
      <c r="R250" s="33">
        <f t="shared" si="22"/>
        <v>538.66</v>
      </c>
      <c r="S250" s="62">
        <f t="shared" si="20"/>
        <v>2.3888712731593214</v>
      </c>
      <c r="T250" s="63">
        <f t="shared" si="19"/>
        <v>851.08279999999991</v>
      </c>
      <c r="U250" s="64">
        <v>1960</v>
      </c>
      <c r="V250" s="8">
        <f t="shared" si="21"/>
        <v>673.21060000000011</v>
      </c>
      <c r="W250" t="s">
        <v>385</v>
      </c>
      <c r="X250" t="s">
        <v>386</v>
      </c>
      <c r="Y250" s="49">
        <v>480.84</v>
      </c>
    </row>
    <row r="251" spans="1:25" x14ac:dyDescent="0.2">
      <c r="A251" s="10">
        <v>249</v>
      </c>
      <c r="B251" s="14" t="s">
        <v>492</v>
      </c>
      <c r="C251" s="14" t="s">
        <v>28</v>
      </c>
      <c r="D251" s="14" t="s">
        <v>15</v>
      </c>
      <c r="E251" s="21" t="s">
        <v>167</v>
      </c>
      <c r="F251" s="2" t="s">
        <v>63</v>
      </c>
      <c r="G251" s="21" t="s">
        <v>168</v>
      </c>
      <c r="H251" s="15" t="s">
        <v>18</v>
      </c>
      <c r="I251" s="14" t="s">
        <v>610</v>
      </c>
      <c r="J251" s="15" t="s">
        <v>611</v>
      </c>
      <c r="K251" s="15" t="s">
        <v>595</v>
      </c>
      <c r="L251" s="16">
        <v>2018</v>
      </c>
      <c r="M251" s="15">
        <v>1461</v>
      </c>
      <c r="N251" s="15">
        <v>5</v>
      </c>
      <c r="O251" s="15">
        <v>1933</v>
      </c>
      <c r="P251" s="15">
        <v>115</v>
      </c>
      <c r="Q251" s="53">
        <v>1244.9501999999998</v>
      </c>
      <c r="R251" s="33">
        <f t="shared" si="22"/>
        <v>521.15</v>
      </c>
      <c r="S251" s="62">
        <f t="shared" si="20"/>
        <v>2.3888519620070992</v>
      </c>
      <c r="T251" s="63">
        <f t="shared" si="19"/>
        <v>823.41699999999992</v>
      </c>
      <c r="U251" s="64">
        <v>1960</v>
      </c>
      <c r="V251" s="8">
        <f t="shared" si="21"/>
        <v>715.04980000000023</v>
      </c>
      <c r="W251" t="s">
        <v>389</v>
      </c>
      <c r="X251" t="s">
        <v>390</v>
      </c>
      <c r="Y251" s="49">
        <v>595.41999999999996</v>
      </c>
    </row>
    <row r="252" spans="1:25" x14ac:dyDescent="0.2">
      <c r="A252" s="10">
        <v>250</v>
      </c>
      <c r="B252" s="14" t="s">
        <v>492</v>
      </c>
      <c r="C252" s="14" t="s">
        <v>28</v>
      </c>
      <c r="D252" s="14" t="s">
        <v>15</v>
      </c>
      <c r="E252" s="21" t="s">
        <v>167</v>
      </c>
      <c r="F252" s="2" t="s">
        <v>63</v>
      </c>
      <c r="G252" s="21" t="s">
        <v>168</v>
      </c>
      <c r="H252" s="15" t="s">
        <v>18</v>
      </c>
      <c r="I252" s="14" t="s">
        <v>612</v>
      </c>
      <c r="J252" s="15" t="s">
        <v>613</v>
      </c>
      <c r="K252" s="15" t="s">
        <v>595</v>
      </c>
      <c r="L252" s="16">
        <v>2018</v>
      </c>
      <c r="M252" s="15">
        <v>1461</v>
      </c>
      <c r="N252" s="15">
        <v>5</v>
      </c>
      <c r="O252" s="15">
        <v>1933</v>
      </c>
      <c r="P252" s="15">
        <v>115</v>
      </c>
      <c r="Q252" s="53">
        <v>1286.7893999999999</v>
      </c>
      <c r="R252" s="33">
        <f t="shared" si="22"/>
        <v>538.66</v>
      </c>
      <c r="S252" s="62">
        <f t="shared" si="20"/>
        <v>2.3888712731593214</v>
      </c>
      <c r="T252" s="63">
        <f t="shared" si="19"/>
        <v>851.08279999999991</v>
      </c>
      <c r="U252" s="64">
        <v>1960</v>
      </c>
      <c r="V252" s="8">
        <f t="shared" si="21"/>
        <v>673.21060000000011</v>
      </c>
      <c r="W252" t="s">
        <v>392</v>
      </c>
      <c r="X252" t="s">
        <v>393</v>
      </c>
      <c r="Y252" s="49">
        <v>651.26</v>
      </c>
    </row>
    <row r="253" spans="1:25" x14ac:dyDescent="0.2">
      <c r="A253" s="10">
        <v>251</v>
      </c>
      <c r="B253" s="19" t="s">
        <v>492</v>
      </c>
      <c r="C253" s="19" t="s">
        <v>28</v>
      </c>
      <c r="D253" s="14" t="s">
        <v>15</v>
      </c>
      <c r="E253" s="21" t="s">
        <v>167</v>
      </c>
      <c r="F253" s="2" t="s">
        <v>63</v>
      </c>
      <c r="G253" s="21" t="s">
        <v>168</v>
      </c>
      <c r="H253" s="15" t="s">
        <v>18</v>
      </c>
      <c r="I253" s="14" t="s">
        <v>614</v>
      </c>
      <c r="J253" s="15" t="s">
        <v>615</v>
      </c>
      <c r="K253" s="15" t="s">
        <v>595</v>
      </c>
      <c r="L253" s="16">
        <v>2018</v>
      </c>
      <c r="M253" s="15">
        <v>1461</v>
      </c>
      <c r="N253" s="15">
        <v>5</v>
      </c>
      <c r="O253" s="15">
        <v>1933</v>
      </c>
      <c r="P253" s="15">
        <v>115</v>
      </c>
      <c r="Q253" s="53">
        <v>1286.7893999999999</v>
      </c>
      <c r="R253" s="33">
        <f t="shared" si="22"/>
        <v>538.66</v>
      </c>
      <c r="S253" s="62">
        <f t="shared" si="20"/>
        <v>2.3888712731593214</v>
      </c>
      <c r="T253" s="63">
        <f t="shared" si="19"/>
        <v>851.08279999999991</v>
      </c>
      <c r="U253" s="64">
        <v>1960</v>
      </c>
      <c r="V253" s="8">
        <f t="shared" si="21"/>
        <v>673.21060000000011</v>
      </c>
      <c r="W253" t="s">
        <v>395</v>
      </c>
      <c r="X253" t="s">
        <v>396</v>
      </c>
      <c r="Y253" s="49">
        <v>651.26</v>
      </c>
    </row>
    <row r="254" spans="1:25" x14ac:dyDescent="0.2">
      <c r="A254" s="10">
        <v>252</v>
      </c>
      <c r="B254" s="19" t="s">
        <v>492</v>
      </c>
      <c r="C254" s="19" t="s">
        <v>28</v>
      </c>
      <c r="D254" s="14" t="s">
        <v>15</v>
      </c>
      <c r="E254" s="21" t="s">
        <v>167</v>
      </c>
      <c r="F254" s="2" t="s">
        <v>63</v>
      </c>
      <c r="G254" s="21" t="s">
        <v>168</v>
      </c>
      <c r="H254" s="15" t="s">
        <v>18</v>
      </c>
      <c r="I254" s="14" t="s">
        <v>616</v>
      </c>
      <c r="J254" s="15" t="s">
        <v>617</v>
      </c>
      <c r="K254" s="15" t="s">
        <v>595</v>
      </c>
      <c r="L254" s="16">
        <v>2018</v>
      </c>
      <c r="M254" s="15">
        <v>1461</v>
      </c>
      <c r="N254" s="15">
        <v>5</v>
      </c>
      <c r="O254" s="15">
        <v>1933</v>
      </c>
      <c r="P254" s="15">
        <v>115</v>
      </c>
      <c r="Q254" s="53">
        <v>1286.7893999999999</v>
      </c>
      <c r="R254" s="33">
        <f t="shared" si="22"/>
        <v>538.66</v>
      </c>
      <c r="S254" s="62">
        <f t="shared" si="20"/>
        <v>2.3888712731593214</v>
      </c>
      <c r="T254" s="63">
        <f t="shared" si="19"/>
        <v>851.08279999999991</v>
      </c>
      <c r="U254" s="64">
        <v>1960</v>
      </c>
      <c r="V254" s="8">
        <f t="shared" si="21"/>
        <v>673.21060000000011</v>
      </c>
      <c r="W254" t="s">
        <v>407</v>
      </c>
      <c r="X254" t="s">
        <v>1213</v>
      </c>
      <c r="Y254" s="49">
        <v>759.8</v>
      </c>
    </row>
    <row r="255" spans="1:25" x14ac:dyDescent="0.2">
      <c r="A255" s="10">
        <v>253</v>
      </c>
      <c r="B255" s="14" t="s">
        <v>492</v>
      </c>
      <c r="C255" s="14" t="s">
        <v>28</v>
      </c>
      <c r="D255" s="14" t="s">
        <v>15</v>
      </c>
      <c r="E255" s="21" t="s">
        <v>167</v>
      </c>
      <c r="F255" s="2" t="s">
        <v>63</v>
      </c>
      <c r="G255" s="21" t="s">
        <v>168</v>
      </c>
      <c r="H255" s="15" t="s">
        <v>18</v>
      </c>
      <c r="I255" s="14" t="s">
        <v>618</v>
      </c>
      <c r="J255" s="15" t="s">
        <v>619</v>
      </c>
      <c r="K255" s="15" t="s">
        <v>595</v>
      </c>
      <c r="L255" s="16">
        <v>2018</v>
      </c>
      <c r="M255" s="15">
        <v>1461</v>
      </c>
      <c r="N255" s="15">
        <v>5</v>
      </c>
      <c r="O255" s="15">
        <v>1933</v>
      </c>
      <c r="P255" s="15">
        <v>115</v>
      </c>
      <c r="Q255" s="53">
        <v>1286.7893999999999</v>
      </c>
      <c r="R255" s="33">
        <f t="shared" si="22"/>
        <v>538.66</v>
      </c>
      <c r="S255" s="62">
        <f t="shared" si="20"/>
        <v>2.3888712731593214</v>
      </c>
      <c r="T255" s="63">
        <f t="shared" si="19"/>
        <v>851.08279999999991</v>
      </c>
      <c r="U255" s="64">
        <v>1960</v>
      </c>
      <c r="V255" s="8">
        <f t="shared" si="21"/>
        <v>673.21060000000011</v>
      </c>
      <c r="W255" t="s">
        <v>434</v>
      </c>
      <c r="X255" t="s">
        <v>435</v>
      </c>
      <c r="Y255" s="49">
        <v>55.73</v>
      </c>
    </row>
    <row r="256" spans="1:25" x14ac:dyDescent="0.2">
      <c r="A256" s="10">
        <v>254</v>
      </c>
      <c r="B256" s="14" t="s">
        <v>492</v>
      </c>
      <c r="C256" s="14" t="s">
        <v>28</v>
      </c>
      <c r="D256" s="14" t="s">
        <v>15</v>
      </c>
      <c r="E256" s="21" t="s">
        <v>167</v>
      </c>
      <c r="F256" s="2" t="s">
        <v>63</v>
      </c>
      <c r="G256" s="21" t="s">
        <v>168</v>
      </c>
      <c r="H256" s="15" t="s">
        <v>18</v>
      </c>
      <c r="I256" s="14" t="s">
        <v>620</v>
      </c>
      <c r="J256" s="15" t="s">
        <v>621</v>
      </c>
      <c r="K256" s="15" t="s">
        <v>595</v>
      </c>
      <c r="L256" s="16">
        <v>2018</v>
      </c>
      <c r="M256" s="15">
        <v>1461</v>
      </c>
      <c r="N256" s="15">
        <v>5</v>
      </c>
      <c r="O256" s="15">
        <v>1933</v>
      </c>
      <c r="P256" s="15">
        <v>115</v>
      </c>
      <c r="Q256" s="53">
        <v>1286.7893999999999</v>
      </c>
      <c r="R256" s="33">
        <f t="shared" si="22"/>
        <v>538.66</v>
      </c>
      <c r="S256" s="62">
        <f t="shared" si="20"/>
        <v>2.3888712731593214</v>
      </c>
      <c r="T256" s="63">
        <f t="shared" si="19"/>
        <v>851.08279999999991</v>
      </c>
      <c r="U256" s="64">
        <v>1960</v>
      </c>
      <c r="V256" s="8">
        <f t="shared" si="21"/>
        <v>673.21060000000011</v>
      </c>
      <c r="W256" t="s">
        <v>493</v>
      </c>
      <c r="X256" t="s">
        <v>494</v>
      </c>
      <c r="Y256" s="49">
        <v>608</v>
      </c>
    </row>
    <row r="257" spans="1:25" x14ac:dyDescent="0.2">
      <c r="A257" s="10">
        <v>255</v>
      </c>
      <c r="B257" s="14" t="s">
        <v>492</v>
      </c>
      <c r="C257" s="14" t="s">
        <v>28</v>
      </c>
      <c r="D257" s="14" t="s">
        <v>15</v>
      </c>
      <c r="E257" s="21" t="s">
        <v>167</v>
      </c>
      <c r="F257" s="2" t="s">
        <v>63</v>
      </c>
      <c r="G257" s="21" t="s">
        <v>168</v>
      </c>
      <c r="H257" s="15" t="s">
        <v>18</v>
      </c>
      <c r="I257" s="14" t="s">
        <v>622</v>
      </c>
      <c r="J257" s="15" t="s">
        <v>623</v>
      </c>
      <c r="K257" s="15" t="s">
        <v>595</v>
      </c>
      <c r="L257" s="16">
        <v>2018</v>
      </c>
      <c r="M257" s="15">
        <v>1461</v>
      </c>
      <c r="N257" s="15">
        <v>5</v>
      </c>
      <c r="O257" s="15">
        <v>1933</v>
      </c>
      <c r="P257" s="15">
        <v>115</v>
      </c>
      <c r="Q257" s="53">
        <v>1244.9501999999998</v>
      </c>
      <c r="R257" s="33">
        <f t="shared" si="22"/>
        <v>521.15</v>
      </c>
      <c r="S257" s="62">
        <f t="shared" si="20"/>
        <v>2.3888519620070992</v>
      </c>
      <c r="T257" s="63">
        <f t="shared" si="19"/>
        <v>823.41699999999992</v>
      </c>
      <c r="U257" s="64">
        <v>1960</v>
      </c>
      <c r="V257" s="8">
        <f t="shared" si="21"/>
        <v>715.04980000000023</v>
      </c>
      <c r="W257" t="s">
        <v>495</v>
      </c>
      <c r="X257" t="s">
        <v>496</v>
      </c>
      <c r="Y257" s="49">
        <v>738.29</v>
      </c>
    </row>
    <row r="258" spans="1:25" x14ac:dyDescent="0.2">
      <c r="A258" s="10">
        <v>256</v>
      </c>
      <c r="B258" s="19" t="s">
        <v>492</v>
      </c>
      <c r="C258" s="19" t="s">
        <v>28</v>
      </c>
      <c r="D258" s="14" t="s">
        <v>15</v>
      </c>
      <c r="E258" s="21" t="s">
        <v>167</v>
      </c>
      <c r="F258" s="2" t="s">
        <v>63</v>
      </c>
      <c r="G258" s="21" t="s">
        <v>168</v>
      </c>
      <c r="H258" s="15" t="s">
        <v>18</v>
      </c>
      <c r="I258" s="14" t="s">
        <v>624</v>
      </c>
      <c r="J258" s="15" t="s">
        <v>625</v>
      </c>
      <c r="K258" s="15" t="s">
        <v>595</v>
      </c>
      <c r="L258" s="16">
        <v>2018</v>
      </c>
      <c r="M258" s="15">
        <v>1461</v>
      </c>
      <c r="N258" s="15">
        <v>5</v>
      </c>
      <c r="O258" s="15">
        <v>1933</v>
      </c>
      <c r="P258" s="15">
        <v>115</v>
      </c>
      <c r="Q258" s="53">
        <v>1452.4497000000001</v>
      </c>
      <c r="R258" s="33">
        <f t="shared" si="22"/>
        <v>608</v>
      </c>
      <c r="S258" s="62">
        <f t="shared" si="20"/>
        <v>2.3888975328947368</v>
      </c>
      <c r="T258" s="63">
        <f t="shared" si="19"/>
        <v>960.64</v>
      </c>
      <c r="U258" s="64">
        <v>1960</v>
      </c>
      <c r="V258" s="8">
        <f t="shared" si="21"/>
        <v>507.55029999999988</v>
      </c>
      <c r="W258" t="s">
        <v>497</v>
      </c>
      <c r="X258" t="s">
        <v>498</v>
      </c>
      <c r="Y258" s="49">
        <v>868.57</v>
      </c>
    </row>
    <row r="259" spans="1:25" x14ac:dyDescent="0.2">
      <c r="A259" s="10">
        <v>257</v>
      </c>
      <c r="B259" s="19" t="s">
        <v>492</v>
      </c>
      <c r="C259" s="19" t="s">
        <v>28</v>
      </c>
      <c r="D259" s="14" t="s">
        <v>15</v>
      </c>
      <c r="E259" s="21" t="s">
        <v>167</v>
      </c>
      <c r="F259" s="2" t="s">
        <v>63</v>
      </c>
      <c r="G259" s="21" t="s">
        <v>168</v>
      </c>
      <c r="H259" s="15" t="s">
        <v>18</v>
      </c>
      <c r="I259" s="14" t="s">
        <v>626</v>
      </c>
      <c r="J259" s="15" t="s">
        <v>627</v>
      </c>
      <c r="K259" s="15" t="s">
        <v>595</v>
      </c>
      <c r="L259" s="16">
        <v>2018</v>
      </c>
      <c r="M259" s="15">
        <v>1461</v>
      </c>
      <c r="N259" s="15">
        <v>5</v>
      </c>
      <c r="O259" s="15">
        <v>1933</v>
      </c>
      <c r="P259" s="15">
        <v>115</v>
      </c>
      <c r="Q259" s="53">
        <v>2037.4146000000001</v>
      </c>
      <c r="R259" s="33">
        <f t="shared" si="22"/>
        <v>852.87</v>
      </c>
      <c r="S259" s="62">
        <f t="shared" si="20"/>
        <v>2.3888923282563579</v>
      </c>
      <c r="T259" s="63">
        <f t="shared" si="19"/>
        <v>1347.5346</v>
      </c>
      <c r="U259" s="64">
        <v>1960</v>
      </c>
      <c r="V259" s="8">
        <f t="shared" si="21"/>
        <v>-77.414600000000064</v>
      </c>
      <c r="W259" t="s">
        <v>499</v>
      </c>
      <c r="X259" t="s">
        <v>500</v>
      </c>
      <c r="Y259" s="49">
        <v>608</v>
      </c>
    </row>
    <row r="260" spans="1:25" x14ac:dyDescent="0.2">
      <c r="A260" s="10">
        <v>258</v>
      </c>
      <c r="B260" s="19" t="s">
        <v>492</v>
      </c>
      <c r="C260" s="19" t="s">
        <v>28</v>
      </c>
      <c r="D260" s="14" t="s">
        <v>15</v>
      </c>
      <c r="E260" s="21" t="s">
        <v>167</v>
      </c>
      <c r="F260" s="2" t="s">
        <v>63</v>
      </c>
      <c r="G260" s="21" t="s">
        <v>168</v>
      </c>
      <c r="H260" s="15" t="s">
        <v>18</v>
      </c>
      <c r="I260" s="14" t="s">
        <v>628</v>
      </c>
      <c r="J260" s="15" t="s">
        <v>629</v>
      </c>
      <c r="K260" s="15" t="s">
        <v>595</v>
      </c>
      <c r="L260" s="16">
        <v>2018</v>
      </c>
      <c r="M260" s="15">
        <v>1461</v>
      </c>
      <c r="N260" s="15">
        <v>5</v>
      </c>
      <c r="O260" s="15">
        <v>1933</v>
      </c>
      <c r="P260" s="15">
        <v>115</v>
      </c>
      <c r="Q260" s="53">
        <v>1286.7893999999999</v>
      </c>
      <c r="R260" s="33">
        <f t="shared" si="22"/>
        <v>538.66</v>
      </c>
      <c r="S260" s="62">
        <f t="shared" si="20"/>
        <v>2.3888712731593214</v>
      </c>
      <c r="T260" s="63">
        <f t="shared" ref="T260:T323" si="23">R260+(58/100)*R260</f>
        <v>851.08279999999991</v>
      </c>
      <c r="U260" s="64">
        <v>1960</v>
      </c>
      <c r="V260" s="8">
        <f t="shared" si="21"/>
        <v>673.21060000000011</v>
      </c>
      <c r="W260" t="s">
        <v>501</v>
      </c>
      <c r="X260" t="s">
        <v>502</v>
      </c>
      <c r="Y260" s="49">
        <v>608</v>
      </c>
    </row>
    <row r="261" spans="1:25" x14ac:dyDescent="0.2">
      <c r="A261" s="10">
        <v>259</v>
      </c>
      <c r="B261" s="19" t="s">
        <v>492</v>
      </c>
      <c r="C261" s="19" t="s">
        <v>28</v>
      </c>
      <c r="D261" s="14" t="s">
        <v>15</v>
      </c>
      <c r="E261" s="21" t="s">
        <v>167</v>
      </c>
      <c r="F261" s="2" t="s">
        <v>63</v>
      </c>
      <c r="G261" s="21" t="s">
        <v>168</v>
      </c>
      <c r="H261" s="15" t="s">
        <v>18</v>
      </c>
      <c r="I261" s="14" t="s">
        <v>630</v>
      </c>
      <c r="J261" s="15" t="s">
        <v>631</v>
      </c>
      <c r="K261" s="15" t="s">
        <v>595</v>
      </c>
      <c r="L261" s="16">
        <v>2018</v>
      </c>
      <c r="M261" s="15">
        <v>1461</v>
      </c>
      <c r="N261" s="15">
        <v>5</v>
      </c>
      <c r="O261" s="15">
        <v>1933</v>
      </c>
      <c r="P261" s="15">
        <v>115</v>
      </c>
      <c r="Q261" s="53">
        <v>1715.7113999999999</v>
      </c>
      <c r="R261" s="33">
        <f t="shared" si="22"/>
        <v>718.2</v>
      </c>
      <c r="S261" s="62">
        <f t="shared" si="20"/>
        <v>2.3889047619047616</v>
      </c>
      <c r="T261" s="63">
        <f t="shared" si="23"/>
        <v>1134.7560000000001</v>
      </c>
      <c r="U261" s="64">
        <v>1960</v>
      </c>
      <c r="V261" s="8">
        <f t="shared" si="21"/>
        <v>244.28860000000009</v>
      </c>
      <c r="W261" t="s">
        <v>503</v>
      </c>
      <c r="X261" t="s">
        <v>504</v>
      </c>
      <c r="Y261" s="49">
        <v>608</v>
      </c>
    </row>
    <row r="262" spans="1:25" x14ac:dyDescent="0.2">
      <c r="A262" s="10">
        <v>260</v>
      </c>
      <c r="B262" s="19" t="s">
        <v>492</v>
      </c>
      <c r="C262" s="19" t="s">
        <v>28</v>
      </c>
      <c r="D262" s="14" t="s">
        <v>15</v>
      </c>
      <c r="E262" s="21" t="s">
        <v>167</v>
      </c>
      <c r="F262" s="2" t="s">
        <v>63</v>
      </c>
      <c r="G262" s="21" t="s">
        <v>168</v>
      </c>
      <c r="H262" s="15" t="s">
        <v>18</v>
      </c>
      <c r="I262" s="14" t="s">
        <v>632</v>
      </c>
      <c r="J262" s="15" t="s">
        <v>633</v>
      </c>
      <c r="K262" s="15" t="s">
        <v>595</v>
      </c>
      <c r="L262" s="16">
        <v>2018</v>
      </c>
      <c r="M262" s="15">
        <v>1461</v>
      </c>
      <c r="N262" s="15">
        <v>5</v>
      </c>
      <c r="O262" s="15">
        <v>1933</v>
      </c>
      <c r="P262" s="15">
        <v>115</v>
      </c>
      <c r="Q262" s="53">
        <v>1659.9375</v>
      </c>
      <c r="R262" s="33">
        <f t="shared" si="22"/>
        <v>694.86</v>
      </c>
      <c r="S262" s="62">
        <f t="shared" si="20"/>
        <v>2.3888804939124428</v>
      </c>
      <c r="T262" s="63">
        <f t="shared" si="23"/>
        <v>1097.8788</v>
      </c>
      <c r="U262" s="64">
        <v>1960</v>
      </c>
      <c r="V262" s="8">
        <f t="shared" si="21"/>
        <v>300.0625</v>
      </c>
      <c r="W262" t="s">
        <v>505</v>
      </c>
      <c r="X262" t="s">
        <v>506</v>
      </c>
      <c r="Y262" s="49">
        <v>738.29</v>
      </c>
    </row>
    <row r="263" spans="1:25" x14ac:dyDescent="0.2">
      <c r="A263" s="10">
        <v>261</v>
      </c>
      <c r="B263" s="19" t="s">
        <v>492</v>
      </c>
      <c r="C263" s="19" t="s">
        <v>28</v>
      </c>
      <c r="D263" s="14" t="s">
        <v>15</v>
      </c>
      <c r="E263" s="21" t="s">
        <v>167</v>
      </c>
      <c r="F263" s="2" t="s">
        <v>63</v>
      </c>
      <c r="G263" s="21" t="s">
        <v>168</v>
      </c>
      <c r="H263" s="15" t="s">
        <v>18</v>
      </c>
      <c r="I263" s="14" t="s">
        <v>634</v>
      </c>
      <c r="J263" s="15" t="s">
        <v>635</v>
      </c>
      <c r="K263" s="15" t="s">
        <v>595</v>
      </c>
      <c r="L263" s="16">
        <v>2018</v>
      </c>
      <c r="M263" s="15">
        <v>1461</v>
      </c>
      <c r="N263" s="15">
        <v>5</v>
      </c>
      <c r="O263" s="15">
        <v>1933</v>
      </c>
      <c r="P263" s="15">
        <v>115</v>
      </c>
      <c r="Q263" s="53">
        <v>1286.7893999999999</v>
      </c>
      <c r="R263" s="33">
        <f t="shared" si="22"/>
        <v>538.66</v>
      </c>
      <c r="S263" s="62">
        <f t="shared" si="20"/>
        <v>2.3888712731593214</v>
      </c>
      <c r="T263" s="63">
        <f t="shared" si="23"/>
        <v>851.08279999999991</v>
      </c>
      <c r="U263" s="64">
        <v>1960</v>
      </c>
      <c r="V263" s="8">
        <f t="shared" si="21"/>
        <v>673.21060000000011</v>
      </c>
      <c r="W263" t="s">
        <v>507</v>
      </c>
      <c r="X263" t="s">
        <v>508</v>
      </c>
      <c r="Y263" s="49">
        <v>608</v>
      </c>
    </row>
    <row r="264" spans="1:25" x14ac:dyDescent="0.2">
      <c r="A264" s="10">
        <v>262</v>
      </c>
      <c r="B264" s="19" t="s">
        <v>492</v>
      </c>
      <c r="C264" s="19" t="s">
        <v>28</v>
      </c>
      <c r="D264" s="14" t="s">
        <v>15</v>
      </c>
      <c r="E264" s="21" t="s">
        <v>167</v>
      </c>
      <c r="F264" s="2" t="s">
        <v>63</v>
      </c>
      <c r="G264" s="21" t="s">
        <v>168</v>
      </c>
      <c r="H264" s="15" t="s">
        <v>18</v>
      </c>
      <c r="I264" s="14" t="s">
        <v>636</v>
      </c>
      <c r="J264" s="15" t="s">
        <v>637</v>
      </c>
      <c r="K264" s="15" t="s">
        <v>595</v>
      </c>
      <c r="L264" s="16">
        <v>2018</v>
      </c>
      <c r="M264" s="15">
        <v>1461</v>
      </c>
      <c r="N264" s="15">
        <v>5</v>
      </c>
      <c r="O264" s="15">
        <v>1933</v>
      </c>
      <c r="P264" s="15">
        <v>115</v>
      </c>
      <c r="Q264" s="53">
        <v>1244.9501999999998</v>
      </c>
      <c r="R264" s="33">
        <f t="shared" si="22"/>
        <v>521.15</v>
      </c>
      <c r="S264" s="62">
        <f t="shared" si="20"/>
        <v>2.3888519620070992</v>
      </c>
      <c r="T264" s="63">
        <f t="shared" si="23"/>
        <v>823.41699999999992</v>
      </c>
      <c r="U264" s="64">
        <v>1960</v>
      </c>
      <c r="V264" s="8">
        <f t="shared" si="21"/>
        <v>715.04980000000023</v>
      </c>
      <c r="W264" t="s">
        <v>509</v>
      </c>
      <c r="X264" t="s">
        <v>510</v>
      </c>
      <c r="Y264" s="49">
        <v>608</v>
      </c>
    </row>
    <row r="265" spans="1:25" x14ac:dyDescent="0.2">
      <c r="A265" s="10">
        <v>263</v>
      </c>
      <c r="B265" s="19" t="s">
        <v>492</v>
      </c>
      <c r="C265" s="19" t="s">
        <v>28</v>
      </c>
      <c r="D265" s="14" t="s">
        <v>15</v>
      </c>
      <c r="E265" s="21" t="s">
        <v>167</v>
      </c>
      <c r="F265" s="2" t="s">
        <v>63</v>
      </c>
      <c r="G265" s="21" t="s">
        <v>168</v>
      </c>
      <c r="H265" s="15" t="s">
        <v>18</v>
      </c>
      <c r="I265" s="14" t="s">
        <v>638</v>
      </c>
      <c r="J265" s="15" t="s">
        <v>639</v>
      </c>
      <c r="K265" s="15" t="s">
        <v>595</v>
      </c>
      <c r="L265" s="16">
        <v>2018</v>
      </c>
      <c r="M265" s="15">
        <v>1461</v>
      </c>
      <c r="N265" s="15">
        <v>5</v>
      </c>
      <c r="O265" s="15">
        <v>1933</v>
      </c>
      <c r="P265" s="15">
        <v>115</v>
      </c>
      <c r="Q265" s="53">
        <v>1286.7893999999999</v>
      </c>
      <c r="R265" s="33">
        <f t="shared" si="22"/>
        <v>538.66</v>
      </c>
      <c r="S265" s="62">
        <f t="shared" si="20"/>
        <v>2.3888712731593214</v>
      </c>
      <c r="T265" s="63">
        <f t="shared" si="23"/>
        <v>851.08279999999991</v>
      </c>
      <c r="U265" s="64">
        <v>1960</v>
      </c>
      <c r="V265" s="8">
        <f t="shared" si="21"/>
        <v>673.21060000000011</v>
      </c>
      <c r="W265" t="s">
        <v>511</v>
      </c>
      <c r="X265" t="s">
        <v>512</v>
      </c>
      <c r="Y265" s="49">
        <v>825.14</v>
      </c>
    </row>
    <row r="266" spans="1:25" x14ac:dyDescent="0.2">
      <c r="A266" s="10">
        <v>264</v>
      </c>
      <c r="B266" s="19" t="s">
        <v>492</v>
      </c>
      <c r="C266" s="19" t="s">
        <v>28</v>
      </c>
      <c r="D266" s="14" t="s">
        <v>15</v>
      </c>
      <c r="E266" s="21" t="s">
        <v>167</v>
      </c>
      <c r="F266" s="2" t="s">
        <v>63</v>
      </c>
      <c r="G266" s="21" t="s">
        <v>168</v>
      </c>
      <c r="H266" s="15" t="s">
        <v>18</v>
      </c>
      <c r="I266" s="14" t="s">
        <v>640</v>
      </c>
      <c r="J266" s="15" t="s">
        <v>641</v>
      </c>
      <c r="K266" s="15" t="s">
        <v>595</v>
      </c>
      <c r="L266" s="16">
        <v>2018</v>
      </c>
      <c r="M266" s="15">
        <v>1461</v>
      </c>
      <c r="N266" s="15">
        <v>5</v>
      </c>
      <c r="O266" s="15">
        <v>1933</v>
      </c>
      <c r="P266" s="15">
        <v>115</v>
      </c>
      <c r="Q266" s="53">
        <v>1659.9375</v>
      </c>
      <c r="R266" s="33">
        <f t="shared" si="22"/>
        <v>694.86</v>
      </c>
      <c r="S266" s="62">
        <f t="shared" si="20"/>
        <v>2.3888804939124428</v>
      </c>
      <c r="T266" s="63">
        <f t="shared" si="23"/>
        <v>1097.8788</v>
      </c>
      <c r="U266" s="64">
        <v>1960</v>
      </c>
      <c r="V266" s="8">
        <f t="shared" si="21"/>
        <v>300.0625</v>
      </c>
      <c r="W266" t="s">
        <v>513</v>
      </c>
      <c r="X266" t="s">
        <v>514</v>
      </c>
      <c r="Y266" s="49">
        <v>738.29</v>
      </c>
    </row>
    <row r="267" spans="1:25" x14ac:dyDescent="0.2">
      <c r="A267" s="10">
        <v>265</v>
      </c>
      <c r="B267" s="19" t="s">
        <v>492</v>
      </c>
      <c r="C267" s="19" t="s">
        <v>28</v>
      </c>
      <c r="D267" s="14" t="s">
        <v>15</v>
      </c>
      <c r="E267" s="21" t="s">
        <v>167</v>
      </c>
      <c r="F267" s="2" t="s">
        <v>63</v>
      </c>
      <c r="G267" s="21" t="s">
        <v>168</v>
      </c>
      <c r="H267" s="15" t="s">
        <v>18</v>
      </c>
      <c r="I267" s="14" t="s">
        <v>642</v>
      </c>
      <c r="J267" s="15" t="s">
        <v>643</v>
      </c>
      <c r="K267" s="15" t="s">
        <v>595</v>
      </c>
      <c r="L267" s="16">
        <v>2018</v>
      </c>
      <c r="M267" s="15">
        <v>1461</v>
      </c>
      <c r="N267" s="15">
        <v>5</v>
      </c>
      <c r="O267" s="15">
        <v>1933</v>
      </c>
      <c r="P267" s="15">
        <v>115</v>
      </c>
      <c r="Q267" s="53">
        <v>1244.9501999999998</v>
      </c>
      <c r="R267" s="33">
        <f t="shared" si="22"/>
        <v>521.15</v>
      </c>
      <c r="S267" s="62">
        <f t="shared" si="20"/>
        <v>2.3888519620070992</v>
      </c>
      <c r="T267" s="63">
        <f t="shared" si="23"/>
        <v>823.41699999999992</v>
      </c>
      <c r="U267" s="64">
        <v>1960</v>
      </c>
      <c r="V267" s="8">
        <f t="shared" si="21"/>
        <v>715.04980000000023</v>
      </c>
      <c r="W267" t="s">
        <v>515</v>
      </c>
      <c r="X267" t="s">
        <v>516</v>
      </c>
      <c r="Y267" s="49">
        <v>608</v>
      </c>
    </row>
    <row r="268" spans="1:25" x14ac:dyDescent="0.2">
      <c r="A268" s="10">
        <v>266</v>
      </c>
      <c r="B268" s="19" t="s">
        <v>492</v>
      </c>
      <c r="C268" s="19" t="s">
        <v>28</v>
      </c>
      <c r="D268" s="14" t="s">
        <v>15</v>
      </c>
      <c r="E268" s="21" t="s">
        <v>167</v>
      </c>
      <c r="F268" s="2" t="s">
        <v>63</v>
      </c>
      <c r="G268" s="21" t="s">
        <v>168</v>
      </c>
      <c r="H268" s="15" t="s">
        <v>18</v>
      </c>
      <c r="I268" s="14" t="s">
        <v>644</v>
      </c>
      <c r="J268" s="15" t="s">
        <v>645</v>
      </c>
      <c r="K268" s="15" t="s">
        <v>595</v>
      </c>
      <c r="L268" s="16">
        <v>2018</v>
      </c>
      <c r="M268" s="15">
        <v>1461</v>
      </c>
      <c r="N268" s="15">
        <v>5</v>
      </c>
      <c r="O268" s="15">
        <v>1933</v>
      </c>
      <c r="P268" s="15">
        <v>115</v>
      </c>
      <c r="Q268" s="53">
        <v>1286.7893999999999</v>
      </c>
      <c r="R268" s="33">
        <f t="shared" si="22"/>
        <v>538.66</v>
      </c>
      <c r="S268" s="62">
        <f t="shared" si="20"/>
        <v>2.3888712731593214</v>
      </c>
      <c r="T268" s="63">
        <f t="shared" si="23"/>
        <v>851.08279999999991</v>
      </c>
      <c r="U268" s="64">
        <v>1960</v>
      </c>
      <c r="V268" s="8">
        <f t="shared" si="21"/>
        <v>673.21060000000011</v>
      </c>
      <c r="W268" t="s">
        <v>517</v>
      </c>
      <c r="X268" t="s">
        <v>518</v>
      </c>
      <c r="Y268" s="49">
        <v>651.42999999999995</v>
      </c>
    </row>
    <row r="269" spans="1:25" x14ac:dyDescent="0.2">
      <c r="A269" s="10">
        <v>267</v>
      </c>
      <c r="B269" s="19" t="s">
        <v>492</v>
      </c>
      <c r="C269" s="19" t="s">
        <v>28</v>
      </c>
      <c r="D269" s="14" t="s">
        <v>15</v>
      </c>
      <c r="E269" s="21" t="s">
        <v>167</v>
      </c>
      <c r="F269" s="2" t="s">
        <v>63</v>
      </c>
      <c r="G269" s="21" t="s">
        <v>168</v>
      </c>
      <c r="H269" s="15" t="s">
        <v>18</v>
      </c>
      <c r="I269" s="14" t="s">
        <v>646</v>
      </c>
      <c r="J269" s="15" t="s">
        <v>647</v>
      </c>
      <c r="K269" s="15" t="s">
        <v>595</v>
      </c>
      <c r="L269" s="16">
        <v>2018</v>
      </c>
      <c r="M269" s="15">
        <v>1461</v>
      </c>
      <c r="N269" s="15">
        <v>5</v>
      </c>
      <c r="O269" s="15">
        <v>1933</v>
      </c>
      <c r="P269" s="15">
        <v>115</v>
      </c>
      <c r="Q269" s="53">
        <v>1286.7893999999999</v>
      </c>
      <c r="R269" s="33">
        <f t="shared" si="22"/>
        <v>538.66</v>
      </c>
      <c r="S269" s="62">
        <f t="shared" si="20"/>
        <v>2.3888712731593214</v>
      </c>
      <c r="T269" s="63">
        <f t="shared" si="23"/>
        <v>851.08279999999991</v>
      </c>
      <c r="U269" s="64">
        <v>1960</v>
      </c>
      <c r="V269" s="8">
        <f t="shared" si="21"/>
        <v>673.21060000000011</v>
      </c>
      <c r="W269" t="s">
        <v>519</v>
      </c>
      <c r="X269" t="s">
        <v>520</v>
      </c>
      <c r="Y269" s="49">
        <v>608</v>
      </c>
    </row>
    <row r="270" spans="1:25" x14ac:dyDescent="0.2">
      <c r="A270" s="10">
        <v>268</v>
      </c>
      <c r="B270" s="19" t="s">
        <v>492</v>
      </c>
      <c r="C270" s="19" t="s">
        <v>28</v>
      </c>
      <c r="D270" s="14" t="s">
        <v>15</v>
      </c>
      <c r="E270" s="21" t="s">
        <v>167</v>
      </c>
      <c r="F270" s="2" t="s">
        <v>63</v>
      </c>
      <c r="G270" s="21" t="s">
        <v>168</v>
      </c>
      <c r="H270" s="15" t="s">
        <v>18</v>
      </c>
      <c r="I270" s="14" t="s">
        <v>648</v>
      </c>
      <c r="J270" s="15" t="s">
        <v>649</v>
      </c>
      <c r="K270" s="15" t="s">
        <v>595</v>
      </c>
      <c r="L270" s="16">
        <v>2018</v>
      </c>
      <c r="M270" s="15">
        <v>1461</v>
      </c>
      <c r="N270" s="15">
        <v>5</v>
      </c>
      <c r="O270" s="15">
        <v>1933</v>
      </c>
      <c r="P270" s="15">
        <v>115</v>
      </c>
      <c r="Q270" s="53">
        <v>1286.7893999999999</v>
      </c>
      <c r="R270" s="33">
        <f t="shared" si="22"/>
        <v>538.66</v>
      </c>
      <c r="S270" s="62">
        <f t="shared" si="20"/>
        <v>2.3888712731593214</v>
      </c>
      <c r="T270" s="63">
        <f t="shared" si="23"/>
        <v>851.08279999999991</v>
      </c>
      <c r="U270" s="64">
        <v>1960</v>
      </c>
      <c r="V270" s="8">
        <f t="shared" si="21"/>
        <v>673.21060000000011</v>
      </c>
      <c r="W270" t="s">
        <v>521</v>
      </c>
      <c r="X270" t="s">
        <v>522</v>
      </c>
      <c r="Y270" s="49">
        <v>738.29</v>
      </c>
    </row>
    <row r="271" spans="1:25" x14ac:dyDescent="0.2">
      <c r="A271" s="10">
        <v>269</v>
      </c>
      <c r="B271" s="19" t="s">
        <v>492</v>
      </c>
      <c r="C271" s="19" t="s">
        <v>28</v>
      </c>
      <c r="D271" s="14" t="s">
        <v>15</v>
      </c>
      <c r="E271" s="21" t="s">
        <v>167</v>
      </c>
      <c r="F271" s="2" t="s">
        <v>63</v>
      </c>
      <c r="G271" s="21" t="s">
        <v>168</v>
      </c>
      <c r="H271" s="15" t="s">
        <v>18</v>
      </c>
      <c r="I271" s="14" t="s">
        <v>650</v>
      </c>
      <c r="J271" s="15" t="s">
        <v>651</v>
      </c>
      <c r="K271" s="15" t="s">
        <v>595</v>
      </c>
      <c r="L271" s="16">
        <v>2018</v>
      </c>
      <c r="M271" s="15">
        <v>1461</v>
      </c>
      <c r="N271" s="15">
        <v>5</v>
      </c>
      <c r="O271" s="15">
        <v>1933</v>
      </c>
      <c r="P271" s="15">
        <v>115</v>
      </c>
      <c r="Q271" s="53">
        <v>1244.9501999999998</v>
      </c>
      <c r="R271" s="33">
        <f t="shared" si="22"/>
        <v>521.15</v>
      </c>
      <c r="S271" s="62">
        <f t="shared" si="20"/>
        <v>2.3888519620070992</v>
      </c>
      <c r="T271" s="63">
        <f t="shared" si="23"/>
        <v>823.41699999999992</v>
      </c>
      <c r="U271" s="64">
        <v>1960</v>
      </c>
      <c r="V271" s="8">
        <f t="shared" si="21"/>
        <v>715.04980000000023</v>
      </c>
      <c r="W271" t="s">
        <v>523</v>
      </c>
      <c r="X271" t="s">
        <v>524</v>
      </c>
      <c r="Y271" s="49">
        <v>738.29</v>
      </c>
    </row>
    <row r="272" spans="1:25" x14ac:dyDescent="0.2">
      <c r="A272" s="10">
        <v>270</v>
      </c>
      <c r="B272" s="19" t="s">
        <v>492</v>
      </c>
      <c r="C272" s="19" t="s">
        <v>28</v>
      </c>
      <c r="D272" s="14" t="s">
        <v>15</v>
      </c>
      <c r="E272" s="21" t="s">
        <v>167</v>
      </c>
      <c r="F272" s="2" t="s">
        <v>63</v>
      </c>
      <c r="G272" s="21" t="s">
        <v>168</v>
      </c>
      <c r="H272" s="15" t="s">
        <v>18</v>
      </c>
      <c r="I272" s="14" t="s">
        <v>652</v>
      </c>
      <c r="J272" s="15" t="s">
        <v>653</v>
      </c>
      <c r="K272" s="15" t="s">
        <v>595</v>
      </c>
      <c r="L272" s="16">
        <v>2018</v>
      </c>
      <c r="M272" s="15">
        <v>1461</v>
      </c>
      <c r="N272" s="15">
        <v>5</v>
      </c>
      <c r="O272" s="15">
        <v>1933</v>
      </c>
      <c r="P272" s="15">
        <v>115</v>
      </c>
      <c r="Q272" s="53">
        <v>1286.7893999999999</v>
      </c>
      <c r="R272" s="33">
        <f t="shared" si="22"/>
        <v>538.66</v>
      </c>
      <c r="S272" s="62">
        <f t="shared" si="20"/>
        <v>2.3888712731593214</v>
      </c>
      <c r="T272" s="63">
        <f t="shared" si="23"/>
        <v>851.08279999999991</v>
      </c>
      <c r="U272" s="64">
        <v>1960</v>
      </c>
      <c r="V272" s="8">
        <f t="shared" si="21"/>
        <v>673.21060000000011</v>
      </c>
      <c r="W272" t="s">
        <v>525</v>
      </c>
      <c r="X272" t="s">
        <v>526</v>
      </c>
      <c r="Y272" s="49">
        <v>608</v>
      </c>
    </row>
    <row r="273" spans="1:25" x14ac:dyDescent="0.2">
      <c r="A273" s="10">
        <v>271</v>
      </c>
      <c r="B273" s="19" t="s">
        <v>492</v>
      </c>
      <c r="C273" s="19" t="s">
        <v>28</v>
      </c>
      <c r="D273" s="14" t="s">
        <v>15</v>
      </c>
      <c r="E273" s="21" t="s">
        <v>167</v>
      </c>
      <c r="F273" s="2" t="s">
        <v>63</v>
      </c>
      <c r="G273" s="21" t="s">
        <v>168</v>
      </c>
      <c r="H273" s="15" t="s">
        <v>18</v>
      </c>
      <c r="I273" s="14" t="s">
        <v>654</v>
      </c>
      <c r="J273" s="15" t="s">
        <v>655</v>
      </c>
      <c r="K273" s="15" t="s">
        <v>595</v>
      </c>
      <c r="L273" s="16">
        <v>2018</v>
      </c>
      <c r="M273" s="15">
        <v>1461</v>
      </c>
      <c r="N273" s="15">
        <v>5</v>
      </c>
      <c r="O273" s="15">
        <v>1933</v>
      </c>
      <c r="P273" s="15">
        <v>115</v>
      </c>
      <c r="Q273" s="53">
        <v>1286.7893999999999</v>
      </c>
      <c r="R273" s="33">
        <f t="shared" si="22"/>
        <v>538.66</v>
      </c>
      <c r="S273" s="62">
        <f t="shared" si="20"/>
        <v>2.3888712731593214</v>
      </c>
      <c r="T273" s="63">
        <f t="shared" si="23"/>
        <v>851.08279999999991</v>
      </c>
      <c r="U273" s="64">
        <v>1960</v>
      </c>
      <c r="V273" s="8">
        <f t="shared" si="21"/>
        <v>673.21060000000011</v>
      </c>
      <c r="W273" t="s">
        <v>527</v>
      </c>
      <c r="X273" t="s">
        <v>528</v>
      </c>
      <c r="Y273" s="49">
        <v>738.29</v>
      </c>
    </row>
    <row r="274" spans="1:25" x14ac:dyDescent="0.2">
      <c r="A274" s="10">
        <v>272</v>
      </c>
      <c r="B274" s="19" t="s">
        <v>492</v>
      </c>
      <c r="C274" s="19" t="s">
        <v>28</v>
      </c>
      <c r="D274" s="14" t="s">
        <v>15</v>
      </c>
      <c r="E274" s="21" t="s">
        <v>167</v>
      </c>
      <c r="F274" s="2" t="s">
        <v>63</v>
      </c>
      <c r="G274" s="21" t="s">
        <v>168</v>
      </c>
      <c r="H274" s="15" t="s">
        <v>18</v>
      </c>
      <c r="I274" s="14" t="s">
        <v>656</v>
      </c>
      <c r="J274" s="15" t="s">
        <v>657</v>
      </c>
      <c r="K274" s="15" t="s">
        <v>595</v>
      </c>
      <c r="L274" s="16">
        <v>2018</v>
      </c>
      <c r="M274" s="15">
        <v>1461</v>
      </c>
      <c r="N274" s="15">
        <v>5</v>
      </c>
      <c r="O274" s="15">
        <v>1933</v>
      </c>
      <c r="P274" s="15">
        <v>115</v>
      </c>
      <c r="Q274" s="53">
        <v>1286.7893999999999</v>
      </c>
      <c r="R274" s="33">
        <f t="shared" si="22"/>
        <v>538.66</v>
      </c>
      <c r="S274" s="62">
        <f t="shared" si="20"/>
        <v>2.3888712731593214</v>
      </c>
      <c r="T274" s="63">
        <f t="shared" si="23"/>
        <v>851.08279999999991</v>
      </c>
      <c r="U274" s="64">
        <v>1960</v>
      </c>
      <c r="V274" s="8">
        <f t="shared" si="21"/>
        <v>673.21060000000011</v>
      </c>
      <c r="W274" t="s">
        <v>529</v>
      </c>
      <c r="X274" t="s">
        <v>530</v>
      </c>
      <c r="Y274" s="49">
        <v>608</v>
      </c>
    </row>
    <row r="275" spans="1:25" x14ac:dyDescent="0.2">
      <c r="A275" s="10">
        <v>273</v>
      </c>
      <c r="B275" s="19" t="s">
        <v>492</v>
      </c>
      <c r="C275" s="19" t="s">
        <v>28</v>
      </c>
      <c r="D275" s="14" t="s">
        <v>15</v>
      </c>
      <c r="E275" s="21" t="s">
        <v>167</v>
      </c>
      <c r="F275" s="2" t="s">
        <v>63</v>
      </c>
      <c r="G275" s="21" t="s">
        <v>168</v>
      </c>
      <c r="H275" s="15" t="s">
        <v>18</v>
      </c>
      <c r="I275" s="14" t="s">
        <v>658</v>
      </c>
      <c r="J275" s="15" t="s">
        <v>659</v>
      </c>
      <c r="K275" s="15" t="s">
        <v>595</v>
      </c>
      <c r="L275" s="16">
        <v>2018</v>
      </c>
      <c r="M275" s="15">
        <v>1461</v>
      </c>
      <c r="N275" s="15">
        <v>5</v>
      </c>
      <c r="O275" s="15">
        <v>1933</v>
      </c>
      <c r="P275" s="15">
        <v>115</v>
      </c>
      <c r="Q275" s="53">
        <v>1286.7893999999999</v>
      </c>
      <c r="R275" s="33">
        <f t="shared" si="22"/>
        <v>538.66</v>
      </c>
      <c r="S275" s="62">
        <f t="shared" si="20"/>
        <v>2.3888712731593214</v>
      </c>
      <c r="T275" s="63">
        <f t="shared" si="23"/>
        <v>851.08279999999991</v>
      </c>
      <c r="U275" s="64">
        <v>1960</v>
      </c>
      <c r="V275" s="8">
        <f t="shared" si="21"/>
        <v>673.21060000000011</v>
      </c>
      <c r="W275" t="s">
        <v>531</v>
      </c>
      <c r="X275" t="s">
        <v>532</v>
      </c>
      <c r="Y275" s="49">
        <v>608</v>
      </c>
    </row>
    <row r="276" spans="1:25" x14ac:dyDescent="0.2">
      <c r="A276" s="10">
        <v>274</v>
      </c>
      <c r="B276" s="19" t="s">
        <v>492</v>
      </c>
      <c r="C276" s="19" t="s">
        <v>28</v>
      </c>
      <c r="D276" s="14" t="s">
        <v>15</v>
      </c>
      <c r="E276" s="21" t="s">
        <v>167</v>
      </c>
      <c r="F276" s="2" t="s">
        <v>63</v>
      </c>
      <c r="G276" s="21" t="s">
        <v>168</v>
      </c>
      <c r="H276" s="15" t="s">
        <v>18</v>
      </c>
      <c r="I276" s="14" t="s">
        <v>660</v>
      </c>
      <c r="J276" s="15" t="s">
        <v>661</v>
      </c>
      <c r="K276" s="15" t="s">
        <v>595</v>
      </c>
      <c r="L276" s="16">
        <v>2018</v>
      </c>
      <c r="M276" s="15">
        <v>1461</v>
      </c>
      <c r="N276" s="15">
        <v>5</v>
      </c>
      <c r="O276" s="15">
        <v>1933</v>
      </c>
      <c r="P276" s="15">
        <v>115</v>
      </c>
      <c r="Q276" s="53">
        <v>1244.9501999999998</v>
      </c>
      <c r="R276" s="33">
        <f t="shared" si="22"/>
        <v>521.15</v>
      </c>
      <c r="S276" s="62">
        <f t="shared" si="20"/>
        <v>2.3888519620070992</v>
      </c>
      <c r="T276" s="63">
        <f t="shared" si="23"/>
        <v>823.41699999999992</v>
      </c>
      <c r="U276" s="64">
        <v>1960</v>
      </c>
      <c r="V276" s="8">
        <f t="shared" si="21"/>
        <v>715.04980000000023</v>
      </c>
      <c r="W276" t="s">
        <v>533</v>
      </c>
      <c r="X276" t="s">
        <v>534</v>
      </c>
      <c r="Y276" s="49">
        <v>608</v>
      </c>
    </row>
    <row r="277" spans="1:25" x14ac:dyDescent="0.2">
      <c r="A277" s="10">
        <v>275</v>
      </c>
      <c r="B277" s="19" t="s">
        <v>492</v>
      </c>
      <c r="C277" s="19" t="s">
        <v>28</v>
      </c>
      <c r="D277" s="14" t="s">
        <v>15</v>
      </c>
      <c r="E277" s="21" t="s">
        <v>167</v>
      </c>
      <c r="F277" s="2" t="s">
        <v>63</v>
      </c>
      <c r="G277" s="21" t="s">
        <v>168</v>
      </c>
      <c r="H277" s="15" t="s">
        <v>18</v>
      </c>
      <c r="I277" s="14" t="s">
        <v>662</v>
      </c>
      <c r="J277" s="15" t="s">
        <v>663</v>
      </c>
      <c r="K277" s="15" t="s">
        <v>595</v>
      </c>
      <c r="L277" s="16">
        <v>2018</v>
      </c>
      <c r="M277" s="15">
        <v>1461</v>
      </c>
      <c r="N277" s="15">
        <v>5</v>
      </c>
      <c r="O277" s="15">
        <v>1933</v>
      </c>
      <c r="P277" s="15">
        <v>115</v>
      </c>
      <c r="Q277" s="53">
        <v>1244.9501999999998</v>
      </c>
      <c r="R277" s="33">
        <f t="shared" si="22"/>
        <v>521.15</v>
      </c>
      <c r="S277" s="62">
        <f t="shared" si="20"/>
        <v>2.3888519620070992</v>
      </c>
      <c r="T277" s="63">
        <f t="shared" si="23"/>
        <v>823.41699999999992</v>
      </c>
      <c r="U277" s="64">
        <v>1960</v>
      </c>
      <c r="V277" s="8">
        <f t="shared" si="21"/>
        <v>715.04980000000023</v>
      </c>
      <c r="W277" t="s">
        <v>535</v>
      </c>
      <c r="X277" t="s">
        <v>536</v>
      </c>
      <c r="Y277" s="49">
        <v>608</v>
      </c>
    </row>
    <row r="278" spans="1:25" x14ac:dyDescent="0.2">
      <c r="A278" s="10">
        <v>276</v>
      </c>
      <c r="B278" s="19" t="s">
        <v>492</v>
      </c>
      <c r="C278" s="19" t="s">
        <v>28</v>
      </c>
      <c r="D278" s="14" t="s">
        <v>15</v>
      </c>
      <c r="E278" s="21" t="s">
        <v>167</v>
      </c>
      <c r="F278" s="2" t="s">
        <v>63</v>
      </c>
      <c r="G278" s="21" t="s">
        <v>168</v>
      </c>
      <c r="H278" s="15" t="s">
        <v>18</v>
      </c>
      <c r="I278" s="14" t="s">
        <v>664</v>
      </c>
      <c r="J278" s="15" t="s">
        <v>665</v>
      </c>
      <c r="K278" s="15" t="s">
        <v>595</v>
      </c>
      <c r="L278" s="16">
        <v>2018</v>
      </c>
      <c r="M278" s="15">
        <v>1461</v>
      </c>
      <c r="N278" s="15">
        <v>5</v>
      </c>
      <c r="O278" s="15">
        <v>1933</v>
      </c>
      <c r="P278" s="15">
        <v>115</v>
      </c>
      <c r="Q278" s="53">
        <v>1286.7893999999999</v>
      </c>
      <c r="R278" s="33">
        <f t="shared" si="22"/>
        <v>538.66</v>
      </c>
      <c r="S278" s="62">
        <f t="shared" si="20"/>
        <v>2.3888712731593214</v>
      </c>
      <c r="T278" s="63">
        <f t="shared" si="23"/>
        <v>851.08279999999991</v>
      </c>
      <c r="U278" s="64">
        <v>1960</v>
      </c>
      <c r="V278" s="8">
        <f t="shared" si="21"/>
        <v>673.21060000000011</v>
      </c>
      <c r="W278" t="s">
        <v>537</v>
      </c>
      <c r="X278" t="s">
        <v>538</v>
      </c>
      <c r="Y278" s="49">
        <v>608</v>
      </c>
    </row>
    <row r="279" spans="1:25" x14ac:dyDescent="0.2">
      <c r="A279" s="10">
        <v>277</v>
      </c>
      <c r="B279" s="19" t="s">
        <v>492</v>
      </c>
      <c r="C279" s="19" t="s">
        <v>28</v>
      </c>
      <c r="D279" s="14" t="s">
        <v>15</v>
      </c>
      <c r="E279" s="21" t="s">
        <v>167</v>
      </c>
      <c r="F279" s="2" t="s">
        <v>63</v>
      </c>
      <c r="G279" s="21" t="s">
        <v>168</v>
      </c>
      <c r="H279" s="15" t="s">
        <v>18</v>
      </c>
      <c r="I279" s="14" t="s">
        <v>666</v>
      </c>
      <c r="J279" s="15" t="s">
        <v>667</v>
      </c>
      <c r="K279" s="15" t="s">
        <v>595</v>
      </c>
      <c r="L279" s="16">
        <v>2018</v>
      </c>
      <c r="M279" s="15">
        <v>1461</v>
      </c>
      <c r="N279" s="15">
        <v>5</v>
      </c>
      <c r="O279" s="15">
        <v>1933</v>
      </c>
      <c r="P279" s="15">
        <v>115</v>
      </c>
      <c r="Q279" s="53">
        <v>1286.7893999999999</v>
      </c>
      <c r="R279" s="33">
        <f t="shared" si="22"/>
        <v>538.66</v>
      </c>
      <c r="S279" s="62">
        <f t="shared" si="20"/>
        <v>2.3888712731593214</v>
      </c>
      <c r="T279" s="63">
        <f t="shared" si="23"/>
        <v>851.08279999999991</v>
      </c>
      <c r="U279" s="64">
        <v>1960</v>
      </c>
      <c r="V279" s="8">
        <f t="shared" si="21"/>
        <v>673.21060000000011</v>
      </c>
      <c r="W279" t="s">
        <v>539</v>
      </c>
      <c r="X279" t="s">
        <v>540</v>
      </c>
      <c r="Y279" s="49">
        <v>608</v>
      </c>
    </row>
    <row r="280" spans="1:25" x14ac:dyDescent="0.2">
      <c r="A280" s="10">
        <v>278</v>
      </c>
      <c r="B280" s="19" t="s">
        <v>492</v>
      </c>
      <c r="C280" s="19" t="s">
        <v>28</v>
      </c>
      <c r="D280" s="14" t="s">
        <v>15</v>
      </c>
      <c r="E280" s="21" t="s">
        <v>167</v>
      </c>
      <c r="F280" s="2" t="s">
        <v>63</v>
      </c>
      <c r="G280" s="21" t="s">
        <v>168</v>
      </c>
      <c r="H280" s="15" t="s">
        <v>18</v>
      </c>
      <c r="I280" s="14" t="s">
        <v>668</v>
      </c>
      <c r="J280" s="15" t="s">
        <v>669</v>
      </c>
      <c r="K280" s="15" t="s">
        <v>595</v>
      </c>
      <c r="L280" s="16">
        <v>2018</v>
      </c>
      <c r="M280" s="15">
        <v>1461</v>
      </c>
      <c r="N280" s="15">
        <v>5</v>
      </c>
      <c r="O280" s="15">
        <v>1933</v>
      </c>
      <c r="P280" s="15">
        <v>115</v>
      </c>
      <c r="Q280" s="53">
        <v>1244.9501999999998</v>
      </c>
      <c r="R280" s="33">
        <f t="shared" si="22"/>
        <v>521.15</v>
      </c>
      <c r="S280" s="62">
        <f t="shared" si="20"/>
        <v>2.3888519620070992</v>
      </c>
      <c r="T280" s="63">
        <f t="shared" si="23"/>
        <v>823.41699999999992</v>
      </c>
      <c r="U280" s="64">
        <v>1960</v>
      </c>
      <c r="V280" s="8">
        <f t="shared" si="21"/>
        <v>715.04980000000023</v>
      </c>
      <c r="W280" t="s">
        <v>541</v>
      </c>
      <c r="X280" t="s">
        <v>542</v>
      </c>
      <c r="Y280" s="49">
        <v>608</v>
      </c>
    </row>
    <row r="281" spans="1:25" x14ac:dyDescent="0.2">
      <c r="A281" s="10">
        <v>279</v>
      </c>
      <c r="B281" s="14" t="s">
        <v>37</v>
      </c>
      <c r="C281" s="14" t="s">
        <v>38</v>
      </c>
      <c r="D281" s="14" t="s">
        <v>15</v>
      </c>
      <c r="E281" s="21" t="s">
        <v>670</v>
      </c>
      <c r="F281" s="20" t="s">
        <v>671</v>
      </c>
      <c r="G281" s="2" t="s">
        <v>672</v>
      </c>
      <c r="H281" s="15" t="s">
        <v>18</v>
      </c>
      <c r="I281" s="15" t="s">
        <v>673</v>
      </c>
      <c r="J281" s="15" t="s">
        <v>674</v>
      </c>
      <c r="K281" s="15" t="s">
        <v>675</v>
      </c>
      <c r="L281" s="16">
        <v>2018</v>
      </c>
      <c r="M281" s="15">
        <v>6871</v>
      </c>
      <c r="N281" s="15">
        <v>46</v>
      </c>
      <c r="O281" s="15">
        <v>19500</v>
      </c>
      <c r="P281" s="15">
        <v>290</v>
      </c>
      <c r="Q281" s="53">
        <v>6835.2102000000004</v>
      </c>
      <c r="R281" s="33">
        <f t="shared" si="22"/>
        <v>2549.2600000000002</v>
      </c>
      <c r="S281" s="62">
        <f t="shared" si="20"/>
        <v>2.6812526772475147</v>
      </c>
      <c r="T281" s="63">
        <f t="shared" si="23"/>
        <v>4027.8308000000002</v>
      </c>
      <c r="U281" s="64">
        <v>6617</v>
      </c>
      <c r="V281" s="8">
        <f t="shared" si="21"/>
        <v>-218.21020000000044</v>
      </c>
      <c r="W281" t="s">
        <v>543</v>
      </c>
      <c r="X281" t="s">
        <v>544</v>
      </c>
      <c r="Y281" s="49">
        <v>608</v>
      </c>
    </row>
    <row r="282" spans="1:25" x14ac:dyDescent="0.2">
      <c r="A282" s="10">
        <v>280</v>
      </c>
      <c r="B282" s="14" t="s">
        <v>38</v>
      </c>
      <c r="C282" s="14" t="s">
        <v>14</v>
      </c>
      <c r="D282" s="14" t="s">
        <v>15</v>
      </c>
      <c r="E282" s="21" t="s">
        <v>670</v>
      </c>
      <c r="F282" s="20" t="s">
        <v>671</v>
      </c>
      <c r="G282" s="2" t="s">
        <v>672</v>
      </c>
      <c r="H282" s="15" t="s">
        <v>18</v>
      </c>
      <c r="I282" s="15" t="s">
        <v>676</v>
      </c>
      <c r="J282" s="15" t="s">
        <v>677</v>
      </c>
      <c r="K282" s="15" t="s">
        <v>675</v>
      </c>
      <c r="L282" s="16">
        <v>2018</v>
      </c>
      <c r="M282" s="15">
        <v>6871</v>
      </c>
      <c r="N282" s="15">
        <v>46</v>
      </c>
      <c r="O282" s="15">
        <v>19500</v>
      </c>
      <c r="P282" s="15">
        <v>290</v>
      </c>
      <c r="Q282" s="53">
        <v>6835.2102000000004</v>
      </c>
      <c r="R282" s="33">
        <f t="shared" si="22"/>
        <v>2549.2600000000002</v>
      </c>
      <c r="S282" s="62">
        <f t="shared" si="20"/>
        <v>2.6812526772475147</v>
      </c>
      <c r="T282" s="63">
        <f t="shared" si="23"/>
        <v>4027.8308000000002</v>
      </c>
      <c r="U282" s="64">
        <v>6617</v>
      </c>
      <c r="V282" s="8">
        <f t="shared" si="21"/>
        <v>-218.21020000000044</v>
      </c>
      <c r="W282" t="s">
        <v>545</v>
      </c>
      <c r="X282" t="s">
        <v>546</v>
      </c>
      <c r="Y282" s="49">
        <v>608</v>
      </c>
    </row>
    <row r="283" spans="1:25" x14ac:dyDescent="0.2">
      <c r="A283" s="10">
        <v>281</v>
      </c>
      <c r="B283" s="14" t="s">
        <v>38</v>
      </c>
      <c r="C283" s="14" t="s">
        <v>14</v>
      </c>
      <c r="D283" s="14" t="s">
        <v>15</v>
      </c>
      <c r="E283" s="21" t="s">
        <v>678</v>
      </c>
      <c r="F283" s="2" t="s">
        <v>158</v>
      </c>
      <c r="G283" s="21" t="s">
        <v>159</v>
      </c>
      <c r="H283" s="15" t="s">
        <v>18</v>
      </c>
      <c r="I283" s="14" t="s">
        <v>679</v>
      </c>
      <c r="J283" s="15" t="s">
        <v>680</v>
      </c>
      <c r="K283" s="15" t="s">
        <v>681</v>
      </c>
      <c r="L283" s="16">
        <v>2018</v>
      </c>
      <c r="M283" s="15">
        <v>2299</v>
      </c>
      <c r="N283" s="15">
        <v>15</v>
      </c>
      <c r="O283" s="15">
        <v>4500</v>
      </c>
      <c r="P283" s="15">
        <v>163</v>
      </c>
      <c r="Q283" s="53">
        <v>4139.2025999999996</v>
      </c>
      <c r="R283" s="33">
        <f t="shared" si="22"/>
        <v>1543.76</v>
      </c>
      <c r="S283" s="62">
        <f t="shared" si="20"/>
        <v>2.6812474737005751</v>
      </c>
      <c r="T283" s="63">
        <f t="shared" si="23"/>
        <v>2439.1408000000001</v>
      </c>
      <c r="U283" s="64">
        <v>2298</v>
      </c>
      <c r="V283" s="8">
        <f t="shared" si="21"/>
        <v>-1841.2025999999996</v>
      </c>
      <c r="W283" t="s">
        <v>547</v>
      </c>
      <c r="X283" t="s">
        <v>548</v>
      </c>
      <c r="Y283" s="49">
        <v>608</v>
      </c>
    </row>
    <row r="284" spans="1:25" x14ac:dyDescent="0.2">
      <c r="A284" s="10">
        <v>282</v>
      </c>
      <c r="B284" s="14" t="s">
        <v>38</v>
      </c>
      <c r="C284" s="14" t="s">
        <v>14</v>
      </c>
      <c r="D284" s="14" t="s">
        <v>15</v>
      </c>
      <c r="E284" s="21" t="s">
        <v>678</v>
      </c>
      <c r="F284" s="2" t="s">
        <v>158</v>
      </c>
      <c r="G284" s="21" t="s">
        <v>159</v>
      </c>
      <c r="H284" s="15" t="s">
        <v>18</v>
      </c>
      <c r="I284" s="14" t="s">
        <v>682</v>
      </c>
      <c r="J284" s="15" t="s">
        <v>683</v>
      </c>
      <c r="K284" s="15" t="s">
        <v>681</v>
      </c>
      <c r="L284" s="16">
        <v>2018</v>
      </c>
      <c r="M284" s="15">
        <v>2299</v>
      </c>
      <c r="N284" s="15">
        <v>15</v>
      </c>
      <c r="O284" s="15">
        <v>4500</v>
      </c>
      <c r="P284" s="15">
        <v>163</v>
      </c>
      <c r="Q284" s="53">
        <v>4139.2025999999996</v>
      </c>
      <c r="R284" s="33">
        <f t="shared" si="22"/>
        <v>1543.76</v>
      </c>
      <c r="S284" s="62">
        <f t="shared" si="20"/>
        <v>2.6812474737005751</v>
      </c>
      <c r="T284" s="63">
        <f t="shared" si="23"/>
        <v>2439.1408000000001</v>
      </c>
      <c r="U284" s="64">
        <v>2298</v>
      </c>
      <c r="V284" s="8">
        <f t="shared" si="21"/>
        <v>-1841.2025999999996</v>
      </c>
      <c r="W284" t="s">
        <v>549</v>
      </c>
      <c r="X284" t="s">
        <v>550</v>
      </c>
      <c r="Y284" s="49">
        <v>738.29</v>
      </c>
    </row>
    <row r="285" spans="1:25" x14ac:dyDescent="0.2">
      <c r="A285" s="10">
        <v>283</v>
      </c>
      <c r="B285" s="14" t="s">
        <v>38</v>
      </c>
      <c r="C285" s="14" t="s">
        <v>14</v>
      </c>
      <c r="D285" s="14" t="s">
        <v>15</v>
      </c>
      <c r="E285" s="21" t="s">
        <v>678</v>
      </c>
      <c r="F285" s="2" t="s">
        <v>158</v>
      </c>
      <c r="G285" s="21" t="s">
        <v>159</v>
      </c>
      <c r="H285" s="15" t="s">
        <v>18</v>
      </c>
      <c r="I285" s="14" t="s">
        <v>684</v>
      </c>
      <c r="J285" s="15" t="s">
        <v>685</v>
      </c>
      <c r="K285" s="15" t="s">
        <v>681</v>
      </c>
      <c r="L285" s="16">
        <v>2018</v>
      </c>
      <c r="M285" s="15">
        <v>2299</v>
      </c>
      <c r="N285" s="15">
        <v>15</v>
      </c>
      <c r="O285" s="15">
        <v>4500</v>
      </c>
      <c r="P285" s="15">
        <v>163</v>
      </c>
      <c r="Q285" s="53">
        <v>4139.2025999999996</v>
      </c>
      <c r="R285" s="33">
        <f t="shared" si="22"/>
        <v>1543.76</v>
      </c>
      <c r="S285" s="62">
        <f t="shared" si="20"/>
        <v>2.6812474737005751</v>
      </c>
      <c r="T285" s="63">
        <f t="shared" si="23"/>
        <v>2439.1408000000001</v>
      </c>
      <c r="U285" s="64">
        <v>2298</v>
      </c>
      <c r="V285" s="8">
        <f t="shared" si="21"/>
        <v>-1841.2025999999996</v>
      </c>
      <c r="W285" t="s">
        <v>551</v>
      </c>
      <c r="X285" t="s">
        <v>552</v>
      </c>
      <c r="Y285" s="49">
        <v>608</v>
      </c>
    </row>
    <row r="286" spans="1:25" x14ac:dyDescent="0.2">
      <c r="A286" s="10">
        <v>284</v>
      </c>
      <c r="B286" s="14" t="s">
        <v>38</v>
      </c>
      <c r="C286" s="14" t="s">
        <v>14</v>
      </c>
      <c r="D286" s="14" t="s">
        <v>15</v>
      </c>
      <c r="E286" s="21" t="s">
        <v>678</v>
      </c>
      <c r="F286" s="2" t="s">
        <v>158</v>
      </c>
      <c r="G286" s="21" t="s">
        <v>159</v>
      </c>
      <c r="H286" s="15" t="s">
        <v>18</v>
      </c>
      <c r="I286" s="14" t="s">
        <v>686</v>
      </c>
      <c r="J286" s="15" t="s">
        <v>687</v>
      </c>
      <c r="K286" s="15" t="s">
        <v>681</v>
      </c>
      <c r="L286" s="16">
        <v>2018</v>
      </c>
      <c r="M286" s="15">
        <v>2299</v>
      </c>
      <c r="N286" s="15">
        <v>15</v>
      </c>
      <c r="O286" s="15">
        <v>4500</v>
      </c>
      <c r="P286" s="15">
        <v>163</v>
      </c>
      <c r="Q286" s="53">
        <v>4139.2025999999996</v>
      </c>
      <c r="R286" s="33">
        <f t="shared" si="22"/>
        <v>1543.76</v>
      </c>
      <c r="S286" s="62">
        <f t="shared" si="20"/>
        <v>2.6812474737005751</v>
      </c>
      <c r="T286" s="63">
        <f t="shared" si="23"/>
        <v>2439.1408000000001</v>
      </c>
      <c r="U286" s="64">
        <v>2298</v>
      </c>
      <c r="V286" s="8">
        <f t="shared" si="21"/>
        <v>-1841.2025999999996</v>
      </c>
      <c r="W286" t="s">
        <v>553</v>
      </c>
      <c r="X286" t="s">
        <v>554</v>
      </c>
      <c r="Y286" s="49">
        <v>738.29</v>
      </c>
    </row>
    <row r="287" spans="1:25" x14ac:dyDescent="0.2">
      <c r="A287" s="10">
        <v>285</v>
      </c>
      <c r="B287" s="14" t="s">
        <v>688</v>
      </c>
      <c r="C287" s="14" t="s">
        <v>14</v>
      </c>
      <c r="D287" s="14" t="s">
        <v>15</v>
      </c>
      <c r="E287" s="21" t="s">
        <v>678</v>
      </c>
      <c r="F287" s="2" t="s">
        <v>158</v>
      </c>
      <c r="G287" s="21" t="s">
        <v>159</v>
      </c>
      <c r="H287" s="15" t="s">
        <v>18</v>
      </c>
      <c r="I287" s="14" t="s">
        <v>689</v>
      </c>
      <c r="J287" s="15" t="s">
        <v>690</v>
      </c>
      <c r="K287" s="15" t="s">
        <v>681</v>
      </c>
      <c r="L287" s="16">
        <v>2018</v>
      </c>
      <c r="M287" s="15">
        <v>2299</v>
      </c>
      <c r="N287" s="15">
        <v>15</v>
      </c>
      <c r="O287" s="15">
        <v>4500</v>
      </c>
      <c r="P287" s="15">
        <v>163</v>
      </c>
      <c r="Q287" s="53">
        <v>4415.1471000000001</v>
      </c>
      <c r="R287" s="33">
        <f t="shared" si="22"/>
        <v>1646.67</v>
      </c>
      <c r="S287" s="62">
        <f t="shared" si="20"/>
        <v>2.6812579934048717</v>
      </c>
      <c r="T287" s="63">
        <f t="shared" si="23"/>
        <v>2601.7386000000001</v>
      </c>
      <c r="U287" s="64">
        <v>2298</v>
      </c>
      <c r="V287" s="8">
        <f t="shared" si="21"/>
        <v>-2117.1471000000001</v>
      </c>
      <c r="W287" t="s">
        <v>555</v>
      </c>
      <c r="X287" t="s">
        <v>556</v>
      </c>
      <c r="Y287" s="49">
        <v>608</v>
      </c>
    </row>
    <row r="288" spans="1:25" x14ac:dyDescent="0.2">
      <c r="A288" s="10">
        <v>286</v>
      </c>
      <c r="B288" s="14" t="s">
        <v>38</v>
      </c>
      <c r="C288" s="14" t="s">
        <v>14</v>
      </c>
      <c r="D288" s="14" t="s">
        <v>15</v>
      </c>
      <c r="E288" s="21" t="s">
        <v>678</v>
      </c>
      <c r="F288" s="2" t="s">
        <v>158</v>
      </c>
      <c r="G288" s="21" t="s">
        <v>159</v>
      </c>
      <c r="H288" s="15" t="s">
        <v>18</v>
      </c>
      <c r="I288" s="14" t="s">
        <v>691</v>
      </c>
      <c r="J288" s="15" t="s">
        <v>692</v>
      </c>
      <c r="K288" s="15" t="s">
        <v>681</v>
      </c>
      <c r="L288" s="16">
        <v>2018</v>
      </c>
      <c r="M288" s="15">
        <v>2299</v>
      </c>
      <c r="N288" s="15">
        <v>15</v>
      </c>
      <c r="O288" s="15">
        <v>4500</v>
      </c>
      <c r="P288" s="15">
        <v>163</v>
      </c>
      <c r="Q288" s="53">
        <v>4139.2025999999996</v>
      </c>
      <c r="R288" s="33">
        <f t="shared" si="22"/>
        <v>1543.76</v>
      </c>
      <c r="S288" s="62">
        <f t="shared" si="20"/>
        <v>2.6812474737005751</v>
      </c>
      <c r="T288" s="63">
        <f t="shared" si="23"/>
        <v>2439.1408000000001</v>
      </c>
      <c r="U288" s="64">
        <v>2298</v>
      </c>
      <c r="V288" s="8">
        <f t="shared" si="21"/>
        <v>-1841.2025999999996</v>
      </c>
      <c r="W288" t="s">
        <v>557</v>
      </c>
      <c r="X288" t="s">
        <v>558</v>
      </c>
      <c r="Y288" s="49">
        <v>608</v>
      </c>
    </row>
    <row r="289" spans="1:25" x14ac:dyDescent="0.2">
      <c r="A289" s="10">
        <v>287</v>
      </c>
      <c r="B289" s="14" t="s">
        <v>38</v>
      </c>
      <c r="C289" s="14" t="s">
        <v>14</v>
      </c>
      <c r="D289" s="14" t="s">
        <v>15</v>
      </c>
      <c r="E289" s="21" t="s">
        <v>678</v>
      </c>
      <c r="F289" s="2" t="s">
        <v>158</v>
      </c>
      <c r="G289" s="21" t="s">
        <v>159</v>
      </c>
      <c r="H289" s="15" t="s">
        <v>18</v>
      </c>
      <c r="I289" s="14" t="s">
        <v>693</v>
      </c>
      <c r="J289" s="15" t="s">
        <v>694</v>
      </c>
      <c r="K289" s="15" t="s">
        <v>681</v>
      </c>
      <c r="L289" s="16">
        <v>2018</v>
      </c>
      <c r="M289" s="15">
        <v>2299</v>
      </c>
      <c r="N289" s="15">
        <v>15</v>
      </c>
      <c r="O289" s="15">
        <v>4500</v>
      </c>
      <c r="P289" s="15">
        <v>163</v>
      </c>
      <c r="Q289" s="53">
        <v>4139.2025999999996</v>
      </c>
      <c r="R289" s="33">
        <f t="shared" si="22"/>
        <v>1543.76</v>
      </c>
      <c r="S289" s="62">
        <f t="shared" si="20"/>
        <v>2.6812474737005751</v>
      </c>
      <c r="T289" s="63">
        <f t="shared" si="23"/>
        <v>2439.1408000000001</v>
      </c>
      <c r="U289" s="64">
        <v>2298</v>
      </c>
      <c r="V289" s="8">
        <f t="shared" si="21"/>
        <v>-1841.2025999999996</v>
      </c>
      <c r="W289" t="s">
        <v>559</v>
      </c>
      <c r="X289" t="s">
        <v>560</v>
      </c>
      <c r="Y289" s="49">
        <v>738.29</v>
      </c>
    </row>
    <row r="290" spans="1:25" x14ac:dyDescent="0.2">
      <c r="A290" s="10">
        <v>288</v>
      </c>
      <c r="B290" s="14" t="s">
        <v>688</v>
      </c>
      <c r="C290" s="14" t="s">
        <v>14</v>
      </c>
      <c r="D290" s="14" t="s">
        <v>15</v>
      </c>
      <c r="E290" s="21" t="s">
        <v>678</v>
      </c>
      <c r="F290" s="2" t="s">
        <v>158</v>
      </c>
      <c r="G290" s="21" t="s">
        <v>159</v>
      </c>
      <c r="H290" s="15" t="s">
        <v>18</v>
      </c>
      <c r="I290" s="14" t="s">
        <v>695</v>
      </c>
      <c r="J290" s="15" t="s">
        <v>696</v>
      </c>
      <c r="K290" s="15" t="s">
        <v>681</v>
      </c>
      <c r="L290" s="16">
        <v>2018</v>
      </c>
      <c r="M290" s="15">
        <v>2299</v>
      </c>
      <c r="N290" s="15">
        <v>15</v>
      </c>
      <c r="O290" s="15">
        <v>4500</v>
      </c>
      <c r="P290" s="15">
        <v>163</v>
      </c>
      <c r="Q290" s="53">
        <v>4415.1471000000001</v>
      </c>
      <c r="R290" s="33">
        <f t="shared" si="22"/>
        <v>1646.67</v>
      </c>
      <c r="S290" s="62">
        <f t="shared" si="20"/>
        <v>2.6812579934048717</v>
      </c>
      <c r="T290" s="63">
        <f t="shared" si="23"/>
        <v>2601.7386000000001</v>
      </c>
      <c r="U290" s="64">
        <v>2298</v>
      </c>
      <c r="V290" s="8">
        <f t="shared" si="21"/>
        <v>-2117.1471000000001</v>
      </c>
      <c r="W290" t="s">
        <v>561</v>
      </c>
      <c r="X290" t="s">
        <v>562</v>
      </c>
      <c r="Y290" s="49">
        <v>608</v>
      </c>
    </row>
    <row r="291" spans="1:25" x14ac:dyDescent="0.2">
      <c r="A291" s="10">
        <v>289</v>
      </c>
      <c r="B291" s="14" t="s">
        <v>38</v>
      </c>
      <c r="C291" s="14" t="s">
        <v>14</v>
      </c>
      <c r="D291" s="14" t="s">
        <v>15</v>
      </c>
      <c r="E291" s="21" t="s">
        <v>678</v>
      </c>
      <c r="F291" s="2" t="s">
        <v>158</v>
      </c>
      <c r="G291" s="21" t="s">
        <v>159</v>
      </c>
      <c r="H291" s="15" t="s">
        <v>18</v>
      </c>
      <c r="I291" s="14" t="s">
        <v>697</v>
      </c>
      <c r="J291" s="15" t="s">
        <v>698</v>
      </c>
      <c r="K291" s="15" t="s">
        <v>681</v>
      </c>
      <c r="L291" s="16">
        <v>2018</v>
      </c>
      <c r="M291" s="15">
        <v>2299</v>
      </c>
      <c r="N291" s="15">
        <v>15</v>
      </c>
      <c r="O291" s="15">
        <v>4500</v>
      </c>
      <c r="P291" s="15">
        <v>163</v>
      </c>
      <c r="Q291" s="53">
        <v>4139.2025999999996</v>
      </c>
      <c r="R291" s="33">
        <f t="shared" si="22"/>
        <v>1543.76</v>
      </c>
      <c r="S291" s="62">
        <f t="shared" si="20"/>
        <v>2.6812474737005751</v>
      </c>
      <c r="T291" s="63">
        <f t="shared" si="23"/>
        <v>2439.1408000000001</v>
      </c>
      <c r="U291" s="64">
        <v>2298</v>
      </c>
      <c r="V291" s="8">
        <f t="shared" si="21"/>
        <v>-1841.2025999999996</v>
      </c>
      <c r="W291" t="s">
        <v>563</v>
      </c>
      <c r="X291" t="s">
        <v>564</v>
      </c>
      <c r="Y291" s="49">
        <v>608</v>
      </c>
    </row>
    <row r="292" spans="1:25" x14ac:dyDescent="0.2">
      <c r="A292" s="10">
        <v>290</v>
      </c>
      <c r="B292" s="14" t="s">
        <v>688</v>
      </c>
      <c r="C292" s="14" t="s">
        <v>14</v>
      </c>
      <c r="D292" s="14" t="s">
        <v>15</v>
      </c>
      <c r="E292" s="21" t="s">
        <v>678</v>
      </c>
      <c r="F292" s="2" t="s">
        <v>158</v>
      </c>
      <c r="G292" s="21" t="s">
        <v>159</v>
      </c>
      <c r="H292" s="15" t="s">
        <v>18</v>
      </c>
      <c r="I292" s="14" t="s">
        <v>699</v>
      </c>
      <c r="J292" s="15" t="s">
        <v>700</v>
      </c>
      <c r="K292" s="15" t="s">
        <v>681</v>
      </c>
      <c r="L292" s="16">
        <v>2018</v>
      </c>
      <c r="M292" s="15">
        <v>2299</v>
      </c>
      <c r="N292" s="15">
        <v>15</v>
      </c>
      <c r="O292" s="15">
        <v>4500</v>
      </c>
      <c r="P292" s="15">
        <v>163</v>
      </c>
      <c r="Q292" s="53">
        <v>4139.2025999999996</v>
      </c>
      <c r="R292" s="33">
        <f t="shared" si="22"/>
        <v>1543.76</v>
      </c>
      <c r="S292" s="62">
        <f t="shared" ref="S292:S355" si="24">Q292/R292</f>
        <v>2.6812474737005751</v>
      </c>
      <c r="T292" s="63">
        <f t="shared" si="23"/>
        <v>2439.1408000000001</v>
      </c>
      <c r="U292" s="64">
        <v>2298</v>
      </c>
      <c r="V292" s="8">
        <f t="shared" ref="V292:V355" si="25">U292-Q292</f>
        <v>-1841.2025999999996</v>
      </c>
      <c r="W292" t="s">
        <v>565</v>
      </c>
      <c r="X292" t="s">
        <v>566</v>
      </c>
      <c r="Y292" s="49">
        <v>608</v>
      </c>
    </row>
    <row r="293" spans="1:25" x14ac:dyDescent="0.2">
      <c r="A293" s="10">
        <v>291</v>
      </c>
      <c r="B293" s="14" t="s">
        <v>38</v>
      </c>
      <c r="C293" s="14" t="s">
        <v>14</v>
      </c>
      <c r="D293" s="14" t="s">
        <v>15</v>
      </c>
      <c r="E293" s="21" t="s">
        <v>678</v>
      </c>
      <c r="F293" s="2" t="s">
        <v>158</v>
      </c>
      <c r="G293" s="21" t="s">
        <v>159</v>
      </c>
      <c r="H293" s="15" t="s">
        <v>18</v>
      </c>
      <c r="I293" s="14" t="s">
        <v>701</v>
      </c>
      <c r="J293" s="15" t="s">
        <v>702</v>
      </c>
      <c r="K293" s="15" t="s">
        <v>681</v>
      </c>
      <c r="L293" s="16">
        <v>2018</v>
      </c>
      <c r="M293" s="15">
        <v>2299</v>
      </c>
      <c r="N293" s="15">
        <v>15</v>
      </c>
      <c r="O293" s="15">
        <v>4500</v>
      </c>
      <c r="P293" s="15">
        <v>163</v>
      </c>
      <c r="Q293" s="53">
        <v>4139.2025999999996</v>
      </c>
      <c r="R293" s="33">
        <f t="shared" si="22"/>
        <v>1543.76</v>
      </c>
      <c r="S293" s="62">
        <f t="shared" si="24"/>
        <v>2.6812474737005751</v>
      </c>
      <c r="T293" s="63">
        <f t="shared" si="23"/>
        <v>2439.1408000000001</v>
      </c>
      <c r="U293" s="64">
        <v>2298</v>
      </c>
      <c r="V293" s="8">
        <f t="shared" si="25"/>
        <v>-1841.2025999999996</v>
      </c>
      <c r="W293" t="s">
        <v>567</v>
      </c>
      <c r="X293" t="s">
        <v>568</v>
      </c>
      <c r="Y293" s="49">
        <v>608</v>
      </c>
    </row>
    <row r="294" spans="1:25" x14ac:dyDescent="0.2">
      <c r="A294" s="10">
        <v>292</v>
      </c>
      <c r="B294" s="14" t="s">
        <v>38</v>
      </c>
      <c r="C294" s="14" t="s">
        <v>14</v>
      </c>
      <c r="D294" s="14" t="s">
        <v>15</v>
      </c>
      <c r="E294" s="21" t="s">
        <v>678</v>
      </c>
      <c r="F294" s="2" t="s">
        <v>158</v>
      </c>
      <c r="G294" s="21" t="s">
        <v>159</v>
      </c>
      <c r="H294" s="15" t="s">
        <v>18</v>
      </c>
      <c r="I294" s="14" t="s">
        <v>703</v>
      </c>
      <c r="J294" s="15" t="s">
        <v>704</v>
      </c>
      <c r="K294" s="15" t="s">
        <v>681</v>
      </c>
      <c r="L294" s="16">
        <v>2018</v>
      </c>
      <c r="M294" s="15">
        <v>2299</v>
      </c>
      <c r="N294" s="15">
        <v>15</v>
      </c>
      <c r="O294" s="15">
        <v>4500</v>
      </c>
      <c r="P294" s="15">
        <v>163</v>
      </c>
      <c r="Q294" s="53">
        <v>4139.2025999999996</v>
      </c>
      <c r="R294" s="33">
        <f t="shared" si="22"/>
        <v>1543.76</v>
      </c>
      <c r="S294" s="62">
        <f t="shared" si="24"/>
        <v>2.6812474737005751</v>
      </c>
      <c r="T294" s="63">
        <f t="shared" si="23"/>
        <v>2439.1408000000001</v>
      </c>
      <c r="U294" s="64">
        <v>2298</v>
      </c>
      <c r="V294" s="8">
        <f t="shared" si="25"/>
        <v>-1841.2025999999996</v>
      </c>
      <c r="W294" t="s">
        <v>569</v>
      </c>
      <c r="X294" t="s">
        <v>570</v>
      </c>
      <c r="Y294" s="49">
        <v>608</v>
      </c>
    </row>
    <row r="295" spans="1:25" x14ac:dyDescent="0.2">
      <c r="A295" s="10">
        <v>293</v>
      </c>
      <c r="B295" s="14" t="s">
        <v>38</v>
      </c>
      <c r="C295" s="14" t="s">
        <v>14</v>
      </c>
      <c r="D295" s="14" t="s">
        <v>15</v>
      </c>
      <c r="E295" s="21" t="s">
        <v>678</v>
      </c>
      <c r="F295" s="2" t="s">
        <v>158</v>
      </c>
      <c r="G295" s="21" t="s">
        <v>159</v>
      </c>
      <c r="H295" s="15" t="s">
        <v>18</v>
      </c>
      <c r="I295" s="14" t="s">
        <v>705</v>
      </c>
      <c r="J295" s="15" t="s">
        <v>706</v>
      </c>
      <c r="K295" s="15" t="s">
        <v>681</v>
      </c>
      <c r="L295" s="16">
        <v>2018</v>
      </c>
      <c r="M295" s="15">
        <v>2299</v>
      </c>
      <c r="N295" s="15">
        <v>15</v>
      </c>
      <c r="O295" s="15">
        <v>4500</v>
      </c>
      <c r="P295" s="15">
        <v>163</v>
      </c>
      <c r="Q295" s="53">
        <v>4139.2025999999996</v>
      </c>
      <c r="R295" s="33">
        <f t="shared" si="22"/>
        <v>1543.76</v>
      </c>
      <c r="S295" s="62">
        <f t="shared" si="24"/>
        <v>2.6812474737005751</v>
      </c>
      <c r="T295" s="63">
        <f t="shared" si="23"/>
        <v>2439.1408000000001</v>
      </c>
      <c r="U295" s="64">
        <v>2298</v>
      </c>
      <c r="V295" s="8">
        <f t="shared" si="25"/>
        <v>-1841.2025999999996</v>
      </c>
      <c r="W295" t="s">
        <v>571</v>
      </c>
      <c r="X295" t="s">
        <v>572</v>
      </c>
      <c r="Y295" s="49">
        <v>608</v>
      </c>
    </row>
    <row r="296" spans="1:25" x14ac:dyDescent="0.2">
      <c r="A296" s="10">
        <v>294</v>
      </c>
      <c r="B296" s="14" t="s">
        <v>38</v>
      </c>
      <c r="C296" s="14" t="s">
        <v>14</v>
      </c>
      <c r="D296" s="14" t="s">
        <v>15</v>
      </c>
      <c r="E296" s="21" t="s">
        <v>678</v>
      </c>
      <c r="F296" s="2" t="s">
        <v>158</v>
      </c>
      <c r="G296" s="21" t="s">
        <v>159</v>
      </c>
      <c r="H296" s="15" t="s">
        <v>18</v>
      </c>
      <c r="I296" s="14" t="s">
        <v>707</v>
      </c>
      <c r="J296" s="15" t="s">
        <v>708</v>
      </c>
      <c r="K296" s="15" t="s">
        <v>681</v>
      </c>
      <c r="L296" s="16">
        <v>2018</v>
      </c>
      <c r="M296" s="15">
        <v>2299</v>
      </c>
      <c r="N296" s="15">
        <v>15</v>
      </c>
      <c r="O296" s="15">
        <v>4500</v>
      </c>
      <c r="P296" s="15">
        <v>163</v>
      </c>
      <c r="Q296" s="53">
        <v>4139.2025999999996</v>
      </c>
      <c r="R296" s="33">
        <f t="shared" si="22"/>
        <v>1543.76</v>
      </c>
      <c r="S296" s="62">
        <f t="shared" si="24"/>
        <v>2.6812474737005751</v>
      </c>
      <c r="T296" s="63">
        <f t="shared" si="23"/>
        <v>2439.1408000000001</v>
      </c>
      <c r="U296" s="64">
        <v>2298</v>
      </c>
      <c r="V296" s="8">
        <f t="shared" si="25"/>
        <v>-1841.2025999999996</v>
      </c>
      <c r="W296" t="s">
        <v>573</v>
      </c>
      <c r="X296" t="s">
        <v>574</v>
      </c>
      <c r="Y296" s="49">
        <v>738.29</v>
      </c>
    </row>
    <row r="297" spans="1:25" x14ac:dyDescent="0.2">
      <c r="A297" s="10">
        <v>295</v>
      </c>
      <c r="B297" s="14" t="s">
        <v>38</v>
      </c>
      <c r="C297" s="14" t="s">
        <v>14</v>
      </c>
      <c r="D297" s="14" t="s">
        <v>15</v>
      </c>
      <c r="E297" s="21" t="s">
        <v>678</v>
      </c>
      <c r="F297" s="2" t="s">
        <v>158</v>
      </c>
      <c r="G297" s="21" t="s">
        <v>159</v>
      </c>
      <c r="H297" s="15" t="s">
        <v>18</v>
      </c>
      <c r="I297" s="14" t="s">
        <v>709</v>
      </c>
      <c r="J297" s="15" t="s">
        <v>710</v>
      </c>
      <c r="K297" s="15" t="s">
        <v>681</v>
      </c>
      <c r="L297" s="16">
        <v>2018</v>
      </c>
      <c r="M297" s="15">
        <v>2299</v>
      </c>
      <c r="N297" s="15">
        <v>15</v>
      </c>
      <c r="O297" s="15">
        <v>4500</v>
      </c>
      <c r="P297" s="15">
        <v>163</v>
      </c>
      <c r="Q297" s="53">
        <v>4139.2025999999996</v>
      </c>
      <c r="R297" s="33">
        <f t="shared" si="22"/>
        <v>1543.76</v>
      </c>
      <c r="S297" s="62">
        <f t="shared" si="24"/>
        <v>2.6812474737005751</v>
      </c>
      <c r="T297" s="63">
        <f t="shared" si="23"/>
        <v>2439.1408000000001</v>
      </c>
      <c r="U297" s="64">
        <v>2298</v>
      </c>
      <c r="V297" s="8">
        <f t="shared" si="25"/>
        <v>-1841.2025999999996</v>
      </c>
      <c r="W297" t="s">
        <v>575</v>
      </c>
      <c r="X297" t="s">
        <v>576</v>
      </c>
      <c r="Y297" s="49">
        <v>608</v>
      </c>
    </row>
    <row r="298" spans="1:25" x14ac:dyDescent="0.2">
      <c r="A298" s="10">
        <v>296</v>
      </c>
      <c r="B298" s="14" t="s">
        <v>38</v>
      </c>
      <c r="C298" s="14" t="s">
        <v>14</v>
      </c>
      <c r="D298" s="14" t="s">
        <v>15</v>
      </c>
      <c r="E298" s="21" t="s">
        <v>678</v>
      </c>
      <c r="F298" s="2" t="s">
        <v>158</v>
      </c>
      <c r="G298" s="21" t="s">
        <v>159</v>
      </c>
      <c r="H298" s="15" t="s">
        <v>18</v>
      </c>
      <c r="I298" s="14" t="s">
        <v>711</v>
      </c>
      <c r="J298" s="15" t="s">
        <v>712</v>
      </c>
      <c r="K298" s="15" t="s">
        <v>681</v>
      </c>
      <c r="L298" s="16">
        <v>2018</v>
      </c>
      <c r="M298" s="15">
        <v>2299</v>
      </c>
      <c r="N298" s="15">
        <v>15</v>
      </c>
      <c r="O298" s="15">
        <v>4500</v>
      </c>
      <c r="P298" s="15">
        <v>163</v>
      </c>
      <c r="Q298" s="53">
        <v>4139.2025999999996</v>
      </c>
      <c r="R298" s="33">
        <f t="shared" si="22"/>
        <v>1543.76</v>
      </c>
      <c r="S298" s="62">
        <f t="shared" si="24"/>
        <v>2.6812474737005751</v>
      </c>
      <c r="T298" s="63">
        <f t="shared" si="23"/>
        <v>2439.1408000000001</v>
      </c>
      <c r="U298" s="64">
        <v>2298</v>
      </c>
      <c r="V298" s="8">
        <f t="shared" si="25"/>
        <v>-1841.2025999999996</v>
      </c>
      <c r="W298" t="s">
        <v>577</v>
      </c>
      <c r="X298" t="s">
        <v>578</v>
      </c>
      <c r="Y298" s="49">
        <v>608</v>
      </c>
    </row>
    <row r="299" spans="1:25" x14ac:dyDescent="0.2">
      <c r="A299" s="10">
        <v>297</v>
      </c>
      <c r="B299" s="14" t="s">
        <v>38</v>
      </c>
      <c r="C299" s="14" t="s">
        <v>14</v>
      </c>
      <c r="D299" s="14" t="s">
        <v>15</v>
      </c>
      <c r="E299" s="21" t="s">
        <v>678</v>
      </c>
      <c r="F299" s="2" t="s">
        <v>158</v>
      </c>
      <c r="G299" s="21" t="s">
        <v>159</v>
      </c>
      <c r="H299" s="15" t="s">
        <v>18</v>
      </c>
      <c r="I299" s="14" t="s">
        <v>713</v>
      </c>
      <c r="J299" s="15" t="s">
        <v>714</v>
      </c>
      <c r="K299" s="15" t="s">
        <v>681</v>
      </c>
      <c r="L299" s="16">
        <v>2018</v>
      </c>
      <c r="M299" s="15">
        <v>2299</v>
      </c>
      <c r="N299" s="15">
        <v>15</v>
      </c>
      <c r="O299" s="15">
        <v>4500</v>
      </c>
      <c r="P299" s="15">
        <v>163</v>
      </c>
      <c r="Q299" s="53">
        <v>4139.2025999999996</v>
      </c>
      <c r="R299" s="33">
        <f t="shared" si="22"/>
        <v>1543.76</v>
      </c>
      <c r="S299" s="62">
        <f t="shared" si="24"/>
        <v>2.6812474737005751</v>
      </c>
      <c r="T299" s="63">
        <f t="shared" si="23"/>
        <v>2439.1408000000001</v>
      </c>
      <c r="U299" s="64">
        <v>2298</v>
      </c>
      <c r="V299" s="8">
        <f t="shared" si="25"/>
        <v>-1841.2025999999996</v>
      </c>
      <c r="W299" t="s">
        <v>579</v>
      </c>
      <c r="X299" t="s">
        <v>580</v>
      </c>
      <c r="Y299" s="49">
        <v>608</v>
      </c>
    </row>
    <row r="300" spans="1:25" x14ac:dyDescent="0.2">
      <c r="A300" s="10">
        <v>298</v>
      </c>
      <c r="B300" s="14" t="s">
        <v>38</v>
      </c>
      <c r="C300" s="14" t="s">
        <v>14</v>
      </c>
      <c r="D300" s="14" t="s">
        <v>15</v>
      </c>
      <c r="E300" s="21" t="s">
        <v>678</v>
      </c>
      <c r="F300" s="2" t="s">
        <v>158</v>
      </c>
      <c r="G300" s="21" t="s">
        <v>159</v>
      </c>
      <c r="H300" s="15" t="s">
        <v>18</v>
      </c>
      <c r="I300" s="14" t="s">
        <v>715</v>
      </c>
      <c r="J300" s="15" t="s">
        <v>716</v>
      </c>
      <c r="K300" s="15" t="s">
        <v>681</v>
      </c>
      <c r="L300" s="16">
        <v>2018</v>
      </c>
      <c r="M300" s="15">
        <v>2299</v>
      </c>
      <c r="N300" s="15">
        <v>15</v>
      </c>
      <c r="O300" s="15">
        <v>4500</v>
      </c>
      <c r="P300" s="15">
        <v>163</v>
      </c>
      <c r="Q300" s="53">
        <v>4139.2025999999996</v>
      </c>
      <c r="R300" s="33">
        <f t="shared" si="22"/>
        <v>1543.76</v>
      </c>
      <c r="S300" s="62">
        <f t="shared" si="24"/>
        <v>2.6812474737005751</v>
      </c>
      <c r="T300" s="63">
        <f t="shared" si="23"/>
        <v>2439.1408000000001</v>
      </c>
      <c r="U300" s="64">
        <v>2298</v>
      </c>
      <c r="V300" s="8">
        <f t="shared" si="25"/>
        <v>-1841.2025999999996</v>
      </c>
      <c r="W300" t="s">
        <v>581</v>
      </c>
      <c r="X300" t="s">
        <v>582</v>
      </c>
      <c r="Y300" s="49">
        <v>608</v>
      </c>
    </row>
    <row r="301" spans="1:25" x14ac:dyDescent="0.2">
      <c r="A301" s="10">
        <v>299</v>
      </c>
      <c r="B301" s="14" t="s">
        <v>38</v>
      </c>
      <c r="C301" s="14" t="s">
        <v>14</v>
      </c>
      <c r="D301" s="14" t="s">
        <v>15</v>
      </c>
      <c r="E301" s="21" t="s">
        <v>678</v>
      </c>
      <c r="F301" s="2" t="s">
        <v>158</v>
      </c>
      <c r="G301" s="21" t="s">
        <v>159</v>
      </c>
      <c r="H301" s="15" t="s">
        <v>18</v>
      </c>
      <c r="I301" s="14" t="s">
        <v>717</v>
      </c>
      <c r="J301" s="15" t="s">
        <v>718</v>
      </c>
      <c r="K301" s="15" t="s">
        <v>681</v>
      </c>
      <c r="L301" s="16">
        <v>2018</v>
      </c>
      <c r="M301" s="15">
        <v>2299</v>
      </c>
      <c r="N301" s="15">
        <v>15</v>
      </c>
      <c r="O301" s="15">
        <v>4500</v>
      </c>
      <c r="P301" s="15">
        <v>163</v>
      </c>
      <c r="Q301" s="53">
        <v>4139.2025999999996</v>
      </c>
      <c r="R301" s="33">
        <f t="shared" si="22"/>
        <v>1543.76</v>
      </c>
      <c r="S301" s="62">
        <f t="shared" si="24"/>
        <v>2.6812474737005751</v>
      </c>
      <c r="T301" s="63">
        <f t="shared" si="23"/>
        <v>2439.1408000000001</v>
      </c>
      <c r="U301" s="64">
        <v>2298</v>
      </c>
      <c r="V301" s="8">
        <f t="shared" si="25"/>
        <v>-1841.2025999999996</v>
      </c>
      <c r="W301" t="s">
        <v>583</v>
      </c>
      <c r="X301" t="s">
        <v>584</v>
      </c>
      <c r="Y301" s="49">
        <v>608</v>
      </c>
    </row>
    <row r="302" spans="1:25" x14ac:dyDescent="0.2">
      <c r="A302" s="10">
        <v>300</v>
      </c>
      <c r="B302" s="14" t="s">
        <v>38</v>
      </c>
      <c r="C302" s="14" t="s">
        <v>14</v>
      </c>
      <c r="D302" s="14" t="s">
        <v>15</v>
      </c>
      <c r="E302" s="21" t="s">
        <v>678</v>
      </c>
      <c r="F302" s="2" t="s">
        <v>158</v>
      </c>
      <c r="G302" s="21" t="s">
        <v>159</v>
      </c>
      <c r="H302" s="15" t="s">
        <v>18</v>
      </c>
      <c r="I302" s="14" t="s">
        <v>719</v>
      </c>
      <c r="J302" s="15" t="s">
        <v>720</v>
      </c>
      <c r="K302" s="15" t="s">
        <v>681</v>
      </c>
      <c r="L302" s="16">
        <v>2018</v>
      </c>
      <c r="M302" s="15">
        <v>2299</v>
      </c>
      <c r="N302" s="15">
        <v>15</v>
      </c>
      <c r="O302" s="15">
        <v>4500</v>
      </c>
      <c r="P302" s="15">
        <v>163</v>
      </c>
      <c r="Q302" s="53">
        <v>4139.2025999999996</v>
      </c>
      <c r="R302" s="33">
        <f t="shared" si="22"/>
        <v>1543.76</v>
      </c>
      <c r="S302" s="62">
        <f t="shared" si="24"/>
        <v>2.6812474737005751</v>
      </c>
      <c r="T302" s="63">
        <f t="shared" si="23"/>
        <v>2439.1408000000001</v>
      </c>
      <c r="U302" s="64">
        <v>2298</v>
      </c>
      <c r="V302" s="8">
        <f t="shared" si="25"/>
        <v>-1841.2025999999996</v>
      </c>
      <c r="W302" t="s">
        <v>585</v>
      </c>
      <c r="X302" t="s">
        <v>586</v>
      </c>
      <c r="Y302" s="49">
        <v>738.29</v>
      </c>
    </row>
    <row r="303" spans="1:25" x14ac:dyDescent="0.2">
      <c r="A303" s="10">
        <v>301</v>
      </c>
      <c r="B303" s="14" t="s">
        <v>38</v>
      </c>
      <c r="C303" s="14" t="s">
        <v>14</v>
      </c>
      <c r="D303" s="14" t="s">
        <v>15</v>
      </c>
      <c r="E303" s="21" t="s">
        <v>678</v>
      </c>
      <c r="F303" s="2" t="s">
        <v>158</v>
      </c>
      <c r="G303" s="21" t="s">
        <v>159</v>
      </c>
      <c r="H303" s="15" t="s">
        <v>18</v>
      </c>
      <c r="I303" s="14" t="s">
        <v>721</v>
      </c>
      <c r="J303" s="15" t="s">
        <v>722</v>
      </c>
      <c r="K303" s="15" t="s">
        <v>681</v>
      </c>
      <c r="L303" s="16">
        <v>2018</v>
      </c>
      <c r="M303" s="15">
        <v>2299</v>
      </c>
      <c r="N303" s="15">
        <v>15</v>
      </c>
      <c r="O303" s="15">
        <v>4500</v>
      </c>
      <c r="P303" s="15">
        <v>163</v>
      </c>
      <c r="Q303" s="53">
        <v>4139.2025999999996</v>
      </c>
      <c r="R303" s="33">
        <f t="shared" si="22"/>
        <v>1543.76</v>
      </c>
      <c r="S303" s="62">
        <f t="shared" si="24"/>
        <v>2.6812474737005751</v>
      </c>
      <c r="T303" s="63">
        <f t="shared" si="23"/>
        <v>2439.1408000000001</v>
      </c>
      <c r="U303" s="64">
        <v>2298</v>
      </c>
      <c r="V303" s="8">
        <f t="shared" si="25"/>
        <v>-1841.2025999999996</v>
      </c>
      <c r="W303" t="s">
        <v>587</v>
      </c>
      <c r="X303" t="s">
        <v>588</v>
      </c>
      <c r="Y303" s="49">
        <v>608</v>
      </c>
    </row>
    <row r="304" spans="1:25" x14ac:dyDescent="0.2">
      <c r="A304" s="10">
        <v>302</v>
      </c>
      <c r="B304" s="14" t="s">
        <v>38</v>
      </c>
      <c r="C304" s="14" t="s">
        <v>14</v>
      </c>
      <c r="D304" s="14" t="s">
        <v>15</v>
      </c>
      <c r="E304" s="21" t="s">
        <v>678</v>
      </c>
      <c r="F304" s="2" t="s">
        <v>158</v>
      </c>
      <c r="G304" s="21" t="s">
        <v>159</v>
      </c>
      <c r="H304" s="15" t="s">
        <v>18</v>
      </c>
      <c r="I304" s="14" t="s">
        <v>723</v>
      </c>
      <c r="J304" s="15" t="s">
        <v>724</v>
      </c>
      <c r="K304" s="15" t="s">
        <v>681</v>
      </c>
      <c r="L304" s="16">
        <v>2018</v>
      </c>
      <c r="M304" s="15">
        <v>2299</v>
      </c>
      <c r="N304" s="15">
        <v>15</v>
      </c>
      <c r="O304" s="15">
        <v>4500</v>
      </c>
      <c r="P304" s="15">
        <v>163</v>
      </c>
      <c r="Q304" s="53">
        <v>4139.2025999999996</v>
      </c>
      <c r="R304" s="33">
        <f t="shared" si="22"/>
        <v>1543.76</v>
      </c>
      <c r="S304" s="62">
        <f t="shared" si="24"/>
        <v>2.6812474737005751</v>
      </c>
      <c r="T304" s="63">
        <f t="shared" si="23"/>
        <v>2439.1408000000001</v>
      </c>
      <c r="U304" s="64">
        <v>2298</v>
      </c>
      <c r="V304" s="8">
        <f t="shared" si="25"/>
        <v>-1841.2025999999996</v>
      </c>
      <c r="W304" t="s">
        <v>590</v>
      </c>
      <c r="X304" t="s">
        <v>591</v>
      </c>
      <c r="Y304" s="49">
        <v>5508.04</v>
      </c>
    </row>
    <row r="305" spans="1:25" x14ac:dyDescent="0.2">
      <c r="A305" s="10">
        <v>303</v>
      </c>
      <c r="B305" s="14" t="s">
        <v>38</v>
      </c>
      <c r="C305" s="14" t="s">
        <v>14</v>
      </c>
      <c r="D305" s="14" t="s">
        <v>15</v>
      </c>
      <c r="E305" s="21" t="s">
        <v>678</v>
      </c>
      <c r="F305" s="2" t="s">
        <v>158</v>
      </c>
      <c r="G305" s="21" t="s">
        <v>159</v>
      </c>
      <c r="H305" s="15" t="s">
        <v>18</v>
      </c>
      <c r="I305" s="14" t="s">
        <v>725</v>
      </c>
      <c r="J305" s="15" t="s">
        <v>726</v>
      </c>
      <c r="K305" s="15" t="s">
        <v>681</v>
      </c>
      <c r="L305" s="16">
        <v>2018</v>
      </c>
      <c r="M305" s="15">
        <v>2299</v>
      </c>
      <c r="N305" s="15">
        <v>15</v>
      </c>
      <c r="O305" s="15">
        <v>4500</v>
      </c>
      <c r="P305" s="15">
        <v>163</v>
      </c>
      <c r="Q305" s="53">
        <v>4139.2025999999996</v>
      </c>
      <c r="R305" s="33">
        <f t="shared" ref="R305:R368" si="26">VLOOKUP(J305,X:Y,2,FALSE)</f>
        <v>1543.76</v>
      </c>
      <c r="S305" s="62">
        <f t="shared" si="24"/>
        <v>2.6812474737005751</v>
      </c>
      <c r="T305" s="63">
        <f t="shared" si="23"/>
        <v>2439.1408000000001</v>
      </c>
      <c r="U305" s="64">
        <v>2298</v>
      </c>
      <c r="V305" s="8">
        <f t="shared" si="25"/>
        <v>-1841.2025999999996</v>
      </c>
      <c r="W305" t="s">
        <v>593</v>
      </c>
      <c r="X305" t="s">
        <v>594</v>
      </c>
      <c r="Y305" s="49">
        <v>538.66</v>
      </c>
    </row>
    <row r="306" spans="1:25" x14ac:dyDescent="0.2">
      <c r="A306" s="10">
        <v>304</v>
      </c>
      <c r="B306" s="14" t="s">
        <v>38</v>
      </c>
      <c r="C306" s="14" t="s">
        <v>14</v>
      </c>
      <c r="D306" s="14" t="s">
        <v>15</v>
      </c>
      <c r="E306" s="21" t="s">
        <v>678</v>
      </c>
      <c r="F306" s="2" t="s">
        <v>158</v>
      </c>
      <c r="G306" s="21" t="s">
        <v>159</v>
      </c>
      <c r="H306" s="15" t="s">
        <v>18</v>
      </c>
      <c r="I306" s="14" t="s">
        <v>727</v>
      </c>
      <c r="J306" s="15" t="s">
        <v>728</v>
      </c>
      <c r="K306" s="15" t="s">
        <v>681</v>
      </c>
      <c r="L306" s="16">
        <v>2018</v>
      </c>
      <c r="M306" s="15">
        <v>2299</v>
      </c>
      <c r="N306" s="15">
        <v>15</v>
      </c>
      <c r="O306" s="15">
        <v>4500</v>
      </c>
      <c r="P306" s="15">
        <v>163</v>
      </c>
      <c r="Q306" s="53">
        <v>4139.2025999999996</v>
      </c>
      <c r="R306" s="33">
        <f t="shared" si="26"/>
        <v>1543.76</v>
      </c>
      <c r="S306" s="62">
        <f t="shared" si="24"/>
        <v>2.6812474737005751</v>
      </c>
      <c r="T306" s="63">
        <f t="shared" si="23"/>
        <v>2439.1408000000001</v>
      </c>
      <c r="U306" s="64">
        <v>2298</v>
      </c>
      <c r="V306" s="8">
        <f t="shared" si="25"/>
        <v>-1841.2025999999996</v>
      </c>
      <c r="W306" t="s">
        <v>596</v>
      </c>
      <c r="X306" t="s">
        <v>597</v>
      </c>
      <c r="Y306" s="49">
        <v>538.66</v>
      </c>
    </row>
    <row r="307" spans="1:25" x14ac:dyDescent="0.2">
      <c r="A307" s="10">
        <v>305</v>
      </c>
      <c r="B307" s="14" t="s">
        <v>688</v>
      </c>
      <c r="C307" s="14" t="s">
        <v>14</v>
      </c>
      <c r="D307" s="14" t="s">
        <v>15</v>
      </c>
      <c r="E307" s="21" t="s">
        <v>678</v>
      </c>
      <c r="F307" s="2" t="s">
        <v>158</v>
      </c>
      <c r="G307" s="21" t="s">
        <v>159</v>
      </c>
      <c r="H307" s="15" t="s">
        <v>18</v>
      </c>
      <c r="I307" s="14" t="s">
        <v>729</v>
      </c>
      <c r="J307" s="15" t="s">
        <v>730</v>
      </c>
      <c r="K307" s="15" t="s">
        <v>681</v>
      </c>
      <c r="L307" s="16">
        <v>2018</v>
      </c>
      <c r="M307" s="15">
        <v>2299</v>
      </c>
      <c r="N307" s="15">
        <v>15</v>
      </c>
      <c r="O307" s="15">
        <v>4500</v>
      </c>
      <c r="P307" s="15">
        <v>163</v>
      </c>
      <c r="Q307" s="53">
        <v>4139.2025999999996</v>
      </c>
      <c r="R307" s="33">
        <f t="shared" si="26"/>
        <v>1543.76</v>
      </c>
      <c r="S307" s="62">
        <f t="shared" si="24"/>
        <v>2.6812474737005751</v>
      </c>
      <c r="T307" s="63">
        <f t="shared" si="23"/>
        <v>2439.1408000000001</v>
      </c>
      <c r="U307" s="64">
        <v>2298</v>
      </c>
      <c r="V307" s="8">
        <f t="shared" si="25"/>
        <v>-1841.2025999999996</v>
      </c>
      <c r="W307" t="s">
        <v>598</v>
      </c>
      <c r="X307" t="s">
        <v>599</v>
      </c>
      <c r="Y307" s="49">
        <v>538.66</v>
      </c>
    </row>
    <row r="308" spans="1:25" x14ac:dyDescent="0.2">
      <c r="A308" s="10">
        <v>306</v>
      </c>
      <c r="B308" s="14" t="s">
        <v>38</v>
      </c>
      <c r="C308" s="14" t="s">
        <v>14</v>
      </c>
      <c r="D308" s="14" t="s">
        <v>15</v>
      </c>
      <c r="E308" s="21" t="s">
        <v>678</v>
      </c>
      <c r="F308" s="2" t="s">
        <v>158</v>
      </c>
      <c r="G308" s="21" t="s">
        <v>159</v>
      </c>
      <c r="H308" s="15" t="s">
        <v>18</v>
      </c>
      <c r="I308" s="14" t="s">
        <v>731</v>
      </c>
      <c r="J308" s="15" t="s">
        <v>732</v>
      </c>
      <c r="K308" s="15" t="s">
        <v>681</v>
      </c>
      <c r="L308" s="16">
        <v>2018</v>
      </c>
      <c r="M308" s="15">
        <v>2299</v>
      </c>
      <c r="N308" s="15">
        <v>15</v>
      </c>
      <c r="O308" s="15">
        <v>4500</v>
      </c>
      <c r="P308" s="15">
        <v>163</v>
      </c>
      <c r="Q308" s="53">
        <v>4139.2025999999996</v>
      </c>
      <c r="R308" s="33">
        <f t="shared" si="26"/>
        <v>1543.76</v>
      </c>
      <c r="S308" s="62">
        <f t="shared" si="24"/>
        <v>2.6812474737005751</v>
      </c>
      <c r="T308" s="63">
        <f t="shared" si="23"/>
        <v>2439.1408000000001</v>
      </c>
      <c r="U308" s="64">
        <v>2298</v>
      </c>
      <c r="V308" s="8">
        <f t="shared" si="25"/>
        <v>-1841.2025999999996</v>
      </c>
      <c r="W308" t="s">
        <v>600</v>
      </c>
      <c r="X308" t="s">
        <v>601</v>
      </c>
      <c r="Y308" s="49">
        <v>538.66</v>
      </c>
    </row>
    <row r="309" spans="1:25" x14ac:dyDescent="0.2">
      <c r="A309" s="10">
        <v>307</v>
      </c>
      <c r="B309" s="14" t="s">
        <v>688</v>
      </c>
      <c r="C309" s="14" t="s">
        <v>14</v>
      </c>
      <c r="D309" s="14" t="s">
        <v>15</v>
      </c>
      <c r="E309" s="21" t="s">
        <v>678</v>
      </c>
      <c r="F309" s="2" t="s">
        <v>158</v>
      </c>
      <c r="G309" s="21" t="s">
        <v>159</v>
      </c>
      <c r="H309" s="15" t="s">
        <v>18</v>
      </c>
      <c r="I309" s="14" t="s">
        <v>733</v>
      </c>
      <c r="J309" s="15" t="s">
        <v>734</v>
      </c>
      <c r="K309" s="15" t="s">
        <v>681</v>
      </c>
      <c r="L309" s="16">
        <v>2018</v>
      </c>
      <c r="M309" s="15">
        <v>2299</v>
      </c>
      <c r="N309" s="15">
        <v>15</v>
      </c>
      <c r="O309" s="15">
        <v>4500</v>
      </c>
      <c r="P309" s="15">
        <v>163</v>
      </c>
      <c r="Q309" s="53">
        <v>4139.2025999999996</v>
      </c>
      <c r="R309" s="33">
        <f t="shared" si="26"/>
        <v>1543.76</v>
      </c>
      <c r="S309" s="62">
        <f t="shared" si="24"/>
        <v>2.6812474737005751</v>
      </c>
      <c r="T309" s="63">
        <f t="shared" si="23"/>
        <v>2439.1408000000001</v>
      </c>
      <c r="U309" s="64">
        <v>2298</v>
      </c>
      <c r="V309" s="8">
        <f t="shared" si="25"/>
        <v>-1841.2025999999996</v>
      </c>
      <c r="W309" t="s">
        <v>602</v>
      </c>
      <c r="X309" t="s">
        <v>603</v>
      </c>
      <c r="Y309" s="49">
        <v>538.66</v>
      </c>
    </row>
    <row r="310" spans="1:25" x14ac:dyDescent="0.2">
      <c r="A310" s="10">
        <v>308</v>
      </c>
      <c r="B310" s="14" t="s">
        <v>38</v>
      </c>
      <c r="C310" s="14" t="s">
        <v>14</v>
      </c>
      <c r="D310" s="14" t="s">
        <v>15</v>
      </c>
      <c r="E310" s="21" t="s">
        <v>678</v>
      </c>
      <c r="F310" s="2" t="s">
        <v>158</v>
      </c>
      <c r="G310" s="21" t="s">
        <v>159</v>
      </c>
      <c r="H310" s="15" t="s">
        <v>18</v>
      </c>
      <c r="I310" s="14" t="s">
        <v>735</v>
      </c>
      <c r="J310" s="15" t="s">
        <v>736</v>
      </c>
      <c r="K310" s="15" t="s">
        <v>681</v>
      </c>
      <c r="L310" s="16">
        <v>2018</v>
      </c>
      <c r="M310" s="15">
        <v>2299</v>
      </c>
      <c r="N310" s="15">
        <v>15</v>
      </c>
      <c r="O310" s="15">
        <v>4500</v>
      </c>
      <c r="P310" s="15">
        <v>163</v>
      </c>
      <c r="Q310" s="53">
        <v>4139.2025999999996</v>
      </c>
      <c r="R310" s="33">
        <f t="shared" si="26"/>
        <v>1543.76</v>
      </c>
      <c r="S310" s="62">
        <f t="shared" si="24"/>
        <v>2.6812474737005751</v>
      </c>
      <c r="T310" s="63">
        <f t="shared" si="23"/>
        <v>2439.1408000000001</v>
      </c>
      <c r="U310" s="64">
        <v>2298</v>
      </c>
      <c r="V310" s="8">
        <f t="shared" si="25"/>
        <v>-1841.2025999999996</v>
      </c>
      <c r="W310" t="s">
        <v>604</v>
      </c>
      <c r="X310" t="s">
        <v>605</v>
      </c>
      <c r="Y310" s="49">
        <v>538.66</v>
      </c>
    </row>
    <row r="311" spans="1:25" x14ac:dyDescent="0.2">
      <c r="A311" s="10">
        <v>309</v>
      </c>
      <c r="B311" s="14" t="s">
        <v>38</v>
      </c>
      <c r="C311" s="14" t="s">
        <v>14</v>
      </c>
      <c r="D311" s="14" t="s">
        <v>15</v>
      </c>
      <c r="E311" s="21" t="s">
        <v>678</v>
      </c>
      <c r="F311" s="2" t="s">
        <v>158</v>
      </c>
      <c r="G311" s="21" t="s">
        <v>159</v>
      </c>
      <c r="H311" s="15" t="s">
        <v>18</v>
      </c>
      <c r="I311" s="14" t="s">
        <v>737</v>
      </c>
      <c r="J311" s="15" t="s">
        <v>738</v>
      </c>
      <c r="K311" s="15" t="s">
        <v>681</v>
      </c>
      <c r="L311" s="16">
        <v>2018</v>
      </c>
      <c r="M311" s="15">
        <v>2299</v>
      </c>
      <c r="N311" s="15">
        <v>15</v>
      </c>
      <c r="O311" s="15">
        <v>4500</v>
      </c>
      <c r="P311" s="15">
        <v>163</v>
      </c>
      <c r="Q311" s="53">
        <v>4139.2025999999996</v>
      </c>
      <c r="R311" s="33">
        <f t="shared" si="26"/>
        <v>1543.76</v>
      </c>
      <c r="S311" s="62">
        <f t="shared" si="24"/>
        <v>2.6812474737005751</v>
      </c>
      <c r="T311" s="63">
        <f t="shared" si="23"/>
        <v>2439.1408000000001</v>
      </c>
      <c r="U311" s="64">
        <v>2298</v>
      </c>
      <c r="V311" s="8">
        <f t="shared" si="25"/>
        <v>-1841.2025999999996</v>
      </c>
      <c r="W311" t="s">
        <v>606</v>
      </c>
      <c r="X311" t="s">
        <v>607</v>
      </c>
      <c r="Y311" s="49">
        <v>538.66</v>
      </c>
    </row>
    <row r="312" spans="1:25" x14ac:dyDescent="0.2">
      <c r="A312" s="10">
        <v>310</v>
      </c>
      <c r="B312" s="14" t="s">
        <v>38</v>
      </c>
      <c r="C312" s="14" t="s">
        <v>14</v>
      </c>
      <c r="D312" s="14" t="s">
        <v>15</v>
      </c>
      <c r="E312" s="21" t="s">
        <v>678</v>
      </c>
      <c r="F312" s="2" t="s">
        <v>158</v>
      </c>
      <c r="G312" s="21" t="s">
        <v>159</v>
      </c>
      <c r="H312" s="15" t="s">
        <v>18</v>
      </c>
      <c r="I312" s="14" t="s">
        <v>739</v>
      </c>
      <c r="J312" s="15" t="s">
        <v>740</v>
      </c>
      <c r="K312" s="15" t="s">
        <v>681</v>
      </c>
      <c r="L312" s="16">
        <v>2018</v>
      </c>
      <c r="M312" s="15">
        <v>2299</v>
      </c>
      <c r="N312" s="15">
        <v>15</v>
      </c>
      <c r="O312" s="15">
        <v>4500</v>
      </c>
      <c r="P312" s="15">
        <v>163</v>
      </c>
      <c r="Q312" s="53">
        <v>4139.2025999999996</v>
      </c>
      <c r="R312" s="33">
        <f t="shared" si="26"/>
        <v>1543.76</v>
      </c>
      <c r="S312" s="62">
        <f t="shared" si="24"/>
        <v>2.6812474737005751</v>
      </c>
      <c r="T312" s="63">
        <f t="shared" si="23"/>
        <v>2439.1408000000001</v>
      </c>
      <c r="U312" s="64">
        <v>2298</v>
      </c>
      <c r="V312" s="8">
        <f t="shared" si="25"/>
        <v>-1841.2025999999996</v>
      </c>
      <c r="W312" t="s">
        <v>608</v>
      </c>
      <c r="X312" t="s">
        <v>609</v>
      </c>
      <c r="Y312" s="49">
        <v>538.66</v>
      </c>
    </row>
    <row r="313" spans="1:25" x14ac:dyDescent="0.2">
      <c r="A313" s="10">
        <v>311</v>
      </c>
      <c r="B313" s="14" t="s">
        <v>688</v>
      </c>
      <c r="C313" s="14" t="s">
        <v>14</v>
      </c>
      <c r="D313" s="14" t="s">
        <v>15</v>
      </c>
      <c r="E313" s="21" t="s">
        <v>678</v>
      </c>
      <c r="F313" s="2" t="s">
        <v>158</v>
      </c>
      <c r="G313" s="21" t="s">
        <v>159</v>
      </c>
      <c r="H313" s="15" t="s">
        <v>18</v>
      </c>
      <c r="I313" s="14" t="s">
        <v>741</v>
      </c>
      <c r="J313" s="15" t="s">
        <v>742</v>
      </c>
      <c r="K313" s="15" t="s">
        <v>681</v>
      </c>
      <c r="L313" s="16">
        <v>2018</v>
      </c>
      <c r="M313" s="15">
        <v>2299</v>
      </c>
      <c r="N313" s="15">
        <v>15</v>
      </c>
      <c r="O313" s="15">
        <v>4500</v>
      </c>
      <c r="P313" s="15">
        <v>163</v>
      </c>
      <c r="Q313" s="53">
        <v>4139.2025999999996</v>
      </c>
      <c r="R313" s="33">
        <f t="shared" si="26"/>
        <v>1543.76</v>
      </c>
      <c r="S313" s="62">
        <f t="shared" si="24"/>
        <v>2.6812474737005751</v>
      </c>
      <c r="T313" s="63">
        <f t="shared" si="23"/>
        <v>2439.1408000000001</v>
      </c>
      <c r="U313" s="64">
        <v>2298</v>
      </c>
      <c r="V313" s="8">
        <f t="shared" si="25"/>
        <v>-1841.2025999999996</v>
      </c>
      <c r="W313" t="s">
        <v>610</v>
      </c>
      <c r="X313" t="s">
        <v>611</v>
      </c>
      <c r="Y313" s="49">
        <v>521.15</v>
      </c>
    </row>
    <row r="314" spans="1:25" x14ac:dyDescent="0.2">
      <c r="A314" s="10">
        <v>312</v>
      </c>
      <c r="B314" s="14" t="s">
        <v>38</v>
      </c>
      <c r="C314" s="14" t="s">
        <v>14</v>
      </c>
      <c r="D314" s="14" t="s">
        <v>15</v>
      </c>
      <c r="E314" s="21" t="s">
        <v>678</v>
      </c>
      <c r="F314" s="2" t="s">
        <v>158</v>
      </c>
      <c r="G314" s="21" t="s">
        <v>159</v>
      </c>
      <c r="H314" s="15" t="s">
        <v>18</v>
      </c>
      <c r="I314" s="14" t="s">
        <v>743</v>
      </c>
      <c r="J314" s="15" t="s">
        <v>744</v>
      </c>
      <c r="K314" s="15" t="s">
        <v>681</v>
      </c>
      <c r="L314" s="16">
        <v>2018</v>
      </c>
      <c r="M314" s="15">
        <v>2299</v>
      </c>
      <c r="N314" s="15">
        <v>15</v>
      </c>
      <c r="O314" s="15">
        <v>4500</v>
      </c>
      <c r="P314" s="15">
        <v>163</v>
      </c>
      <c r="Q314" s="53">
        <v>4139.2025999999996</v>
      </c>
      <c r="R314" s="33">
        <f t="shared" si="26"/>
        <v>1543.76</v>
      </c>
      <c r="S314" s="62">
        <f t="shared" si="24"/>
        <v>2.6812474737005751</v>
      </c>
      <c r="T314" s="63">
        <f t="shared" si="23"/>
        <v>2439.1408000000001</v>
      </c>
      <c r="U314" s="64">
        <v>2298</v>
      </c>
      <c r="V314" s="8">
        <f t="shared" si="25"/>
        <v>-1841.2025999999996</v>
      </c>
      <c r="W314" t="s">
        <v>612</v>
      </c>
      <c r="X314" t="s">
        <v>613</v>
      </c>
      <c r="Y314" s="49">
        <v>538.66</v>
      </c>
    </row>
    <row r="315" spans="1:25" x14ac:dyDescent="0.2">
      <c r="A315" s="10">
        <v>313</v>
      </c>
      <c r="B315" s="14" t="s">
        <v>38</v>
      </c>
      <c r="C315" s="14" t="s">
        <v>14</v>
      </c>
      <c r="D315" s="14" t="s">
        <v>15</v>
      </c>
      <c r="E315" s="21" t="s">
        <v>678</v>
      </c>
      <c r="F315" s="2" t="s">
        <v>158</v>
      </c>
      <c r="G315" s="21" t="s">
        <v>159</v>
      </c>
      <c r="H315" s="15" t="s">
        <v>18</v>
      </c>
      <c r="I315" s="14" t="s">
        <v>745</v>
      </c>
      <c r="J315" s="15" t="s">
        <v>746</v>
      </c>
      <c r="K315" s="15" t="s">
        <v>681</v>
      </c>
      <c r="L315" s="16">
        <v>2018</v>
      </c>
      <c r="M315" s="15">
        <v>2299</v>
      </c>
      <c r="N315" s="15">
        <v>15</v>
      </c>
      <c r="O315" s="15">
        <v>4500</v>
      </c>
      <c r="P315" s="15">
        <v>163</v>
      </c>
      <c r="Q315" s="53">
        <v>4139.2025999999996</v>
      </c>
      <c r="R315" s="33">
        <f t="shared" si="26"/>
        <v>1543.76</v>
      </c>
      <c r="S315" s="62">
        <f t="shared" si="24"/>
        <v>2.6812474737005751</v>
      </c>
      <c r="T315" s="63">
        <f t="shared" si="23"/>
        <v>2439.1408000000001</v>
      </c>
      <c r="U315" s="64">
        <v>2298</v>
      </c>
      <c r="V315" s="8">
        <f t="shared" si="25"/>
        <v>-1841.2025999999996</v>
      </c>
      <c r="W315" t="s">
        <v>614</v>
      </c>
      <c r="X315" t="s">
        <v>615</v>
      </c>
      <c r="Y315" s="49">
        <v>538.66</v>
      </c>
    </row>
    <row r="316" spans="1:25" x14ac:dyDescent="0.2">
      <c r="A316" s="10">
        <v>314</v>
      </c>
      <c r="B316" s="14" t="s">
        <v>38</v>
      </c>
      <c r="C316" s="14" t="s">
        <v>14</v>
      </c>
      <c r="D316" s="14" t="s">
        <v>15</v>
      </c>
      <c r="E316" s="21" t="s">
        <v>678</v>
      </c>
      <c r="F316" s="2" t="s">
        <v>158</v>
      </c>
      <c r="G316" s="21" t="s">
        <v>159</v>
      </c>
      <c r="H316" s="15" t="s">
        <v>18</v>
      </c>
      <c r="I316" s="14" t="s">
        <v>747</v>
      </c>
      <c r="J316" s="15" t="s">
        <v>748</v>
      </c>
      <c r="K316" s="15" t="s">
        <v>681</v>
      </c>
      <c r="L316" s="16">
        <v>2018</v>
      </c>
      <c r="M316" s="15">
        <v>2299</v>
      </c>
      <c r="N316" s="15">
        <v>15</v>
      </c>
      <c r="O316" s="15">
        <v>4500</v>
      </c>
      <c r="P316" s="15">
        <v>163</v>
      </c>
      <c r="Q316" s="53">
        <v>4139.2025999999996</v>
      </c>
      <c r="R316" s="33">
        <f t="shared" si="26"/>
        <v>1543.76</v>
      </c>
      <c r="S316" s="62">
        <f t="shared" si="24"/>
        <v>2.6812474737005751</v>
      </c>
      <c r="T316" s="63">
        <f t="shared" si="23"/>
        <v>2439.1408000000001</v>
      </c>
      <c r="U316" s="64">
        <v>2298</v>
      </c>
      <c r="V316" s="8">
        <f t="shared" si="25"/>
        <v>-1841.2025999999996</v>
      </c>
      <c r="W316" t="s">
        <v>616</v>
      </c>
      <c r="X316" t="s">
        <v>617</v>
      </c>
      <c r="Y316" s="49">
        <v>538.66</v>
      </c>
    </row>
    <row r="317" spans="1:25" x14ac:dyDescent="0.2">
      <c r="A317" s="10">
        <v>315</v>
      </c>
      <c r="B317" s="14" t="s">
        <v>38</v>
      </c>
      <c r="C317" s="14" t="s">
        <v>14</v>
      </c>
      <c r="D317" s="14" t="s">
        <v>15</v>
      </c>
      <c r="E317" s="21" t="s">
        <v>678</v>
      </c>
      <c r="F317" s="2" t="s">
        <v>158</v>
      </c>
      <c r="G317" s="21" t="s">
        <v>159</v>
      </c>
      <c r="H317" s="15" t="s">
        <v>18</v>
      </c>
      <c r="I317" s="14" t="s">
        <v>749</v>
      </c>
      <c r="J317" s="15" t="s">
        <v>750</v>
      </c>
      <c r="K317" s="15" t="s">
        <v>681</v>
      </c>
      <c r="L317" s="16">
        <v>2018</v>
      </c>
      <c r="M317" s="15">
        <v>2299</v>
      </c>
      <c r="N317" s="15">
        <v>15</v>
      </c>
      <c r="O317" s="15">
        <v>4500</v>
      </c>
      <c r="P317" s="15">
        <v>163</v>
      </c>
      <c r="Q317" s="53">
        <v>4139.2025999999996</v>
      </c>
      <c r="R317" s="33">
        <f t="shared" si="26"/>
        <v>1543.76</v>
      </c>
      <c r="S317" s="62">
        <f t="shared" si="24"/>
        <v>2.6812474737005751</v>
      </c>
      <c r="T317" s="63">
        <f t="shared" si="23"/>
        <v>2439.1408000000001</v>
      </c>
      <c r="U317" s="64">
        <v>2298</v>
      </c>
      <c r="V317" s="8">
        <f t="shared" si="25"/>
        <v>-1841.2025999999996</v>
      </c>
      <c r="W317" t="s">
        <v>618</v>
      </c>
      <c r="X317" t="s">
        <v>619</v>
      </c>
      <c r="Y317" s="49">
        <v>538.66</v>
      </c>
    </row>
    <row r="318" spans="1:25" x14ac:dyDescent="0.2">
      <c r="A318" s="10">
        <v>316</v>
      </c>
      <c r="B318" s="14" t="s">
        <v>38</v>
      </c>
      <c r="C318" s="14" t="s">
        <v>14</v>
      </c>
      <c r="D318" s="14" t="s">
        <v>15</v>
      </c>
      <c r="E318" s="21" t="s">
        <v>678</v>
      </c>
      <c r="F318" s="2" t="s">
        <v>158</v>
      </c>
      <c r="G318" s="21" t="s">
        <v>159</v>
      </c>
      <c r="H318" s="15" t="s">
        <v>18</v>
      </c>
      <c r="I318" s="14" t="s">
        <v>751</v>
      </c>
      <c r="J318" s="15" t="s">
        <v>752</v>
      </c>
      <c r="K318" s="15" t="s">
        <v>681</v>
      </c>
      <c r="L318" s="16">
        <v>2018</v>
      </c>
      <c r="M318" s="15">
        <v>2299</v>
      </c>
      <c r="N318" s="15">
        <v>15</v>
      </c>
      <c r="O318" s="15">
        <v>4500</v>
      </c>
      <c r="P318" s="15">
        <v>163</v>
      </c>
      <c r="Q318" s="53">
        <v>4139.2025999999996</v>
      </c>
      <c r="R318" s="33">
        <f t="shared" si="26"/>
        <v>1543.76</v>
      </c>
      <c r="S318" s="62">
        <f t="shared" si="24"/>
        <v>2.6812474737005751</v>
      </c>
      <c r="T318" s="63">
        <f t="shared" si="23"/>
        <v>2439.1408000000001</v>
      </c>
      <c r="U318" s="64">
        <v>2298</v>
      </c>
      <c r="V318" s="8">
        <f t="shared" si="25"/>
        <v>-1841.2025999999996</v>
      </c>
      <c r="W318" t="s">
        <v>620</v>
      </c>
      <c r="X318" t="s">
        <v>621</v>
      </c>
      <c r="Y318" s="49">
        <v>538.66</v>
      </c>
    </row>
    <row r="319" spans="1:25" x14ac:dyDescent="0.2">
      <c r="A319" s="10">
        <v>317</v>
      </c>
      <c r="B319" s="14" t="s">
        <v>38</v>
      </c>
      <c r="C319" s="14" t="s">
        <v>14</v>
      </c>
      <c r="D319" s="14" t="s">
        <v>15</v>
      </c>
      <c r="E319" s="21" t="s">
        <v>678</v>
      </c>
      <c r="F319" s="2" t="s">
        <v>158</v>
      </c>
      <c r="G319" s="21" t="s">
        <v>159</v>
      </c>
      <c r="H319" s="15" t="s">
        <v>18</v>
      </c>
      <c r="I319" s="14" t="s">
        <v>753</v>
      </c>
      <c r="J319" s="15" t="s">
        <v>754</v>
      </c>
      <c r="K319" s="15" t="s">
        <v>681</v>
      </c>
      <c r="L319" s="16">
        <v>2018</v>
      </c>
      <c r="M319" s="15">
        <v>2299</v>
      </c>
      <c r="N319" s="15">
        <v>15</v>
      </c>
      <c r="O319" s="15">
        <v>4500</v>
      </c>
      <c r="P319" s="15">
        <v>163</v>
      </c>
      <c r="Q319" s="53">
        <v>4139.2025999999996</v>
      </c>
      <c r="R319" s="33">
        <f t="shared" si="26"/>
        <v>1543.76</v>
      </c>
      <c r="S319" s="62">
        <f t="shared" si="24"/>
        <v>2.6812474737005751</v>
      </c>
      <c r="T319" s="63">
        <f t="shared" si="23"/>
        <v>2439.1408000000001</v>
      </c>
      <c r="U319" s="64">
        <v>2298</v>
      </c>
      <c r="V319" s="8">
        <f t="shared" si="25"/>
        <v>-1841.2025999999996</v>
      </c>
      <c r="W319" t="s">
        <v>622</v>
      </c>
      <c r="X319" t="s">
        <v>623</v>
      </c>
      <c r="Y319" s="49">
        <v>521.15</v>
      </c>
    </row>
    <row r="320" spans="1:25" x14ac:dyDescent="0.2">
      <c r="A320" s="10">
        <v>318</v>
      </c>
      <c r="B320" s="14" t="s">
        <v>38</v>
      </c>
      <c r="C320" s="14" t="s">
        <v>14</v>
      </c>
      <c r="D320" s="14" t="s">
        <v>15</v>
      </c>
      <c r="E320" s="21" t="s">
        <v>678</v>
      </c>
      <c r="F320" s="2" t="s">
        <v>158</v>
      </c>
      <c r="G320" s="21" t="s">
        <v>159</v>
      </c>
      <c r="H320" s="15" t="s">
        <v>18</v>
      </c>
      <c r="I320" s="14" t="s">
        <v>755</v>
      </c>
      <c r="J320" s="15" t="s">
        <v>756</v>
      </c>
      <c r="K320" s="15" t="s">
        <v>681</v>
      </c>
      <c r="L320" s="16">
        <v>2018</v>
      </c>
      <c r="M320" s="15">
        <v>2299</v>
      </c>
      <c r="N320" s="15">
        <v>15</v>
      </c>
      <c r="O320" s="15">
        <v>4500</v>
      </c>
      <c r="P320" s="15">
        <v>163</v>
      </c>
      <c r="Q320" s="53">
        <v>4139.2025999999996</v>
      </c>
      <c r="R320" s="33">
        <f t="shared" si="26"/>
        <v>1543.76</v>
      </c>
      <c r="S320" s="62">
        <f t="shared" si="24"/>
        <v>2.6812474737005751</v>
      </c>
      <c r="T320" s="63">
        <f t="shared" si="23"/>
        <v>2439.1408000000001</v>
      </c>
      <c r="U320" s="64">
        <v>2298</v>
      </c>
      <c r="V320" s="8">
        <f t="shared" si="25"/>
        <v>-1841.2025999999996</v>
      </c>
      <c r="W320" t="s">
        <v>624</v>
      </c>
      <c r="X320" t="s">
        <v>625</v>
      </c>
      <c r="Y320" s="49">
        <v>608</v>
      </c>
    </row>
    <row r="321" spans="1:25" x14ac:dyDescent="0.2">
      <c r="A321" s="10">
        <v>319</v>
      </c>
      <c r="B321" s="14" t="s">
        <v>688</v>
      </c>
      <c r="C321" s="14" t="s">
        <v>14</v>
      </c>
      <c r="D321" s="14" t="s">
        <v>15</v>
      </c>
      <c r="E321" s="21" t="s">
        <v>678</v>
      </c>
      <c r="F321" s="2" t="s">
        <v>158</v>
      </c>
      <c r="G321" s="21" t="s">
        <v>159</v>
      </c>
      <c r="H321" s="15" t="s">
        <v>18</v>
      </c>
      <c r="I321" s="14" t="s">
        <v>757</v>
      </c>
      <c r="J321" s="15" t="s">
        <v>758</v>
      </c>
      <c r="K321" s="15" t="s">
        <v>681</v>
      </c>
      <c r="L321" s="16">
        <v>2018</v>
      </c>
      <c r="M321" s="15">
        <v>2299</v>
      </c>
      <c r="N321" s="15">
        <v>15</v>
      </c>
      <c r="O321" s="15">
        <v>4500</v>
      </c>
      <c r="P321" s="15">
        <v>163</v>
      </c>
      <c r="Q321" s="53">
        <v>4139.2025999999996</v>
      </c>
      <c r="R321" s="33">
        <f t="shared" si="26"/>
        <v>1543.76</v>
      </c>
      <c r="S321" s="62">
        <f t="shared" si="24"/>
        <v>2.6812474737005751</v>
      </c>
      <c r="T321" s="63">
        <f t="shared" si="23"/>
        <v>2439.1408000000001</v>
      </c>
      <c r="U321" s="64">
        <v>2298</v>
      </c>
      <c r="V321" s="8">
        <f t="shared" si="25"/>
        <v>-1841.2025999999996</v>
      </c>
      <c r="W321" t="s">
        <v>626</v>
      </c>
      <c r="X321" t="s">
        <v>627</v>
      </c>
      <c r="Y321" s="49">
        <v>852.87</v>
      </c>
    </row>
    <row r="322" spans="1:25" x14ac:dyDescent="0.2">
      <c r="A322" s="10">
        <v>320</v>
      </c>
      <c r="B322" s="14" t="s">
        <v>38</v>
      </c>
      <c r="C322" s="14" t="s">
        <v>14</v>
      </c>
      <c r="D322" s="14" t="s">
        <v>15</v>
      </c>
      <c r="E322" s="21" t="s">
        <v>678</v>
      </c>
      <c r="F322" s="2" t="s">
        <v>158</v>
      </c>
      <c r="G322" s="21" t="s">
        <v>159</v>
      </c>
      <c r="H322" s="15" t="s">
        <v>18</v>
      </c>
      <c r="I322" s="14" t="s">
        <v>759</v>
      </c>
      <c r="J322" s="15" t="s">
        <v>760</v>
      </c>
      <c r="K322" s="15" t="s">
        <v>681</v>
      </c>
      <c r="L322" s="16">
        <v>2018</v>
      </c>
      <c r="M322" s="15">
        <v>2299</v>
      </c>
      <c r="N322" s="15">
        <v>15</v>
      </c>
      <c r="O322" s="15">
        <v>4500</v>
      </c>
      <c r="P322" s="15">
        <v>163</v>
      </c>
      <c r="Q322" s="53">
        <v>4139.2025999999996</v>
      </c>
      <c r="R322" s="33">
        <f t="shared" si="26"/>
        <v>1543.76</v>
      </c>
      <c r="S322" s="62">
        <f t="shared" si="24"/>
        <v>2.6812474737005751</v>
      </c>
      <c r="T322" s="63">
        <f t="shared" si="23"/>
        <v>2439.1408000000001</v>
      </c>
      <c r="U322" s="64">
        <v>2298</v>
      </c>
      <c r="V322" s="8">
        <f t="shared" si="25"/>
        <v>-1841.2025999999996</v>
      </c>
      <c r="W322" t="s">
        <v>628</v>
      </c>
      <c r="X322" t="s">
        <v>629</v>
      </c>
      <c r="Y322" s="49">
        <v>538.66</v>
      </c>
    </row>
    <row r="323" spans="1:25" x14ac:dyDescent="0.2">
      <c r="A323" s="10">
        <v>321</v>
      </c>
      <c r="B323" s="19" t="s">
        <v>492</v>
      </c>
      <c r="C323" s="19" t="s">
        <v>28</v>
      </c>
      <c r="D323" s="14" t="s">
        <v>15</v>
      </c>
      <c r="E323" s="21" t="s">
        <v>1222</v>
      </c>
      <c r="F323" s="21" t="s">
        <v>761</v>
      </c>
      <c r="G323" s="6" t="s">
        <v>762</v>
      </c>
      <c r="H323" s="15" t="s">
        <v>18</v>
      </c>
      <c r="I323" s="15" t="s">
        <v>763</v>
      </c>
      <c r="J323" s="15" t="s">
        <v>764</v>
      </c>
      <c r="K323" s="15" t="s">
        <v>765</v>
      </c>
      <c r="L323" s="16">
        <v>2017</v>
      </c>
      <c r="M323" s="15">
        <v>7698</v>
      </c>
      <c r="N323" s="15" t="s">
        <v>766</v>
      </c>
      <c r="O323" s="15">
        <v>10380</v>
      </c>
      <c r="P323" s="15">
        <v>300</v>
      </c>
      <c r="Q323" s="53">
        <v>6379.5302999999994</v>
      </c>
      <c r="R323" s="33">
        <f t="shared" si="26"/>
        <v>2379.31</v>
      </c>
      <c r="S323" s="62">
        <f t="shared" si="24"/>
        <v>2.6812522538046744</v>
      </c>
      <c r="T323" s="63">
        <f t="shared" si="23"/>
        <v>3759.3098</v>
      </c>
      <c r="U323" s="64">
        <v>6617</v>
      </c>
      <c r="V323" s="8">
        <f t="shared" si="25"/>
        <v>237.46970000000056</v>
      </c>
      <c r="W323" t="s">
        <v>630</v>
      </c>
      <c r="X323" t="s">
        <v>631</v>
      </c>
      <c r="Y323" s="49">
        <v>718.2</v>
      </c>
    </row>
    <row r="324" spans="1:25" x14ac:dyDescent="0.2">
      <c r="A324" s="10">
        <v>322</v>
      </c>
      <c r="B324" s="19" t="s">
        <v>492</v>
      </c>
      <c r="C324" s="19" t="s">
        <v>28</v>
      </c>
      <c r="D324" s="14" t="s">
        <v>15</v>
      </c>
      <c r="E324" s="21" t="s">
        <v>1222</v>
      </c>
      <c r="F324" s="21" t="s">
        <v>761</v>
      </c>
      <c r="G324" s="6" t="s">
        <v>762</v>
      </c>
      <c r="H324" s="15" t="s">
        <v>18</v>
      </c>
      <c r="I324" s="15" t="s">
        <v>767</v>
      </c>
      <c r="J324" s="15" t="s">
        <v>768</v>
      </c>
      <c r="K324" s="15" t="s">
        <v>765</v>
      </c>
      <c r="L324" s="16">
        <v>2017</v>
      </c>
      <c r="M324" s="15">
        <v>7698</v>
      </c>
      <c r="N324" s="15" t="s">
        <v>766</v>
      </c>
      <c r="O324" s="15">
        <v>10380</v>
      </c>
      <c r="P324" s="15">
        <v>300</v>
      </c>
      <c r="Q324" s="53">
        <v>6379.5302999999994</v>
      </c>
      <c r="R324" s="33">
        <f t="shared" si="26"/>
        <v>2379.31</v>
      </c>
      <c r="S324" s="62">
        <f t="shared" si="24"/>
        <v>2.6812522538046744</v>
      </c>
      <c r="T324" s="63">
        <f t="shared" ref="T324:T387" si="27">R324+(58/100)*R324</f>
        <v>3759.3098</v>
      </c>
      <c r="U324" s="64">
        <v>6617</v>
      </c>
      <c r="V324" s="8">
        <f t="shared" si="25"/>
        <v>237.46970000000056</v>
      </c>
      <c r="W324" t="s">
        <v>632</v>
      </c>
      <c r="X324" t="s">
        <v>633</v>
      </c>
      <c r="Y324" s="49">
        <v>694.86</v>
      </c>
    </row>
    <row r="325" spans="1:25" x14ac:dyDescent="0.2">
      <c r="A325" s="10">
        <v>323</v>
      </c>
      <c r="B325" s="19" t="s">
        <v>492</v>
      </c>
      <c r="C325" s="19" t="s">
        <v>28</v>
      </c>
      <c r="D325" s="14" t="s">
        <v>15</v>
      </c>
      <c r="E325" s="21" t="s">
        <v>1222</v>
      </c>
      <c r="F325" s="21" t="s">
        <v>761</v>
      </c>
      <c r="G325" s="6" t="s">
        <v>762</v>
      </c>
      <c r="H325" s="15" t="s">
        <v>18</v>
      </c>
      <c r="I325" s="15" t="s">
        <v>769</v>
      </c>
      <c r="J325" s="15" t="s">
        <v>770</v>
      </c>
      <c r="K325" s="15" t="s">
        <v>765</v>
      </c>
      <c r="L325" s="16">
        <v>2017</v>
      </c>
      <c r="M325" s="15">
        <v>7698</v>
      </c>
      <c r="N325" s="15" t="s">
        <v>766</v>
      </c>
      <c r="O325" s="15">
        <v>10380</v>
      </c>
      <c r="P325" s="15">
        <v>300</v>
      </c>
      <c r="Q325" s="53">
        <v>6379.5302999999994</v>
      </c>
      <c r="R325" s="33">
        <f t="shared" si="26"/>
        <v>2379.31</v>
      </c>
      <c r="S325" s="62">
        <f t="shared" si="24"/>
        <v>2.6812522538046744</v>
      </c>
      <c r="T325" s="63">
        <f t="shared" si="27"/>
        <v>3759.3098</v>
      </c>
      <c r="U325" s="64">
        <v>6617</v>
      </c>
      <c r="V325" s="8">
        <f t="shared" si="25"/>
        <v>237.46970000000056</v>
      </c>
      <c r="W325" t="s">
        <v>634</v>
      </c>
      <c r="X325" t="s">
        <v>635</v>
      </c>
      <c r="Y325" s="49">
        <v>538.66</v>
      </c>
    </row>
    <row r="326" spans="1:25" x14ac:dyDescent="0.2">
      <c r="A326" s="10">
        <v>324</v>
      </c>
      <c r="B326" s="19" t="s">
        <v>27</v>
      </c>
      <c r="C326" s="19" t="s">
        <v>28</v>
      </c>
      <c r="D326" s="14" t="s">
        <v>15</v>
      </c>
      <c r="E326" s="21" t="s">
        <v>1222</v>
      </c>
      <c r="F326" s="21" t="s">
        <v>761</v>
      </c>
      <c r="G326" s="6" t="s">
        <v>762</v>
      </c>
      <c r="H326" s="15" t="s">
        <v>18</v>
      </c>
      <c r="I326" s="15" t="s">
        <v>771</v>
      </c>
      <c r="J326" s="15" t="s">
        <v>772</v>
      </c>
      <c r="K326" s="15" t="s">
        <v>765</v>
      </c>
      <c r="L326" s="16">
        <v>2017</v>
      </c>
      <c r="M326" s="15">
        <v>7698</v>
      </c>
      <c r="N326" s="15" t="s">
        <v>766</v>
      </c>
      <c r="O326" s="15">
        <v>10380</v>
      </c>
      <c r="P326" s="15">
        <v>300</v>
      </c>
      <c r="Q326" s="53">
        <v>6379.5302999999994</v>
      </c>
      <c r="R326" s="33">
        <f t="shared" si="26"/>
        <v>2379.31</v>
      </c>
      <c r="S326" s="62">
        <f t="shared" si="24"/>
        <v>2.6812522538046744</v>
      </c>
      <c r="T326" s="63">
        <f t="shared" si="27"/>
        <v>3759.3098</v>
      </c>
      <c r="U326" s="64">
        <v>6617</v>
      </c>
      <c r="V326" s="8">
        <f t="shared" si="25"/>
        <v>237.46970000000056</v>
      </c>
      <c r="W326" t="s">
        <v>636</v>
      </c>
      <c r="X326" t="s">
        <v>637</v>
      </c>
      <c r="Y326" s="49">
        <v>521.15</v>
      </c>
    </row>
    <row r="327" spans="1:25" x14ac:dyDescent="0.2">
      <c r="A327" s="10">
        <v>325</v>
      </c>
      <c r="B327" s="19" t="s">
        <v>492</v>
      </c>
      <c r="C327" s="19" t="s">
        <v>28</v>
      </c>
      <c r="D327" s="14" t="s">
        <v>15</v>
      </c>
      <c r="E327" s="21" t="s">
        <v>1222</v>
      </c>
      <c r="F327" s="21" t="s">
        <v>761</v>
      </c>
      <c r="G327" s="6" t="s">
        <v>762</v>
      </c>
      <c r="H327" s="15" t="s">
        <v>18</v>
      </c>
      <c r="I327" s="15" t="s">
        <v>773</v>
      </c>
      <c r="J327" s="15" t="s">
        <v>774</v>
      </c>
      <c r="K327" s="15" t="s">
        <v>765</v>
      </c>
      <c r="L327" s="16">
        <v>2017</v>
      </c>
      <c r="M327" s="15">
        <v>7698</v>
      </c>
      <c r="N327" s="15" t="s">
        <v>766</v>
      </c>
      <c r="O327" s="15">
        <v>10380</v>
      </c>
      <c r="P327" s="15">
        <v>300</v>
      </c>
      <c r="Q327" s="53">
        <v>6379.5302999999994</v>
      </c>
      <c r="R327" s="33">
        <f t="shared" si="26"/>
        <v>2379.31</v>
      </c>
      <c r="S327" s="62">
        <f t="shared" si="24"/>
        <v>2.6812522538046744</v>
      </c>
      <c r="T327" s="63">
        <f t="shared" si="27"/>
        <v>3759.3098</v>
      </c>
      <c r="U327" s="64">
        <v>6617</v>
      </c>
      <c r="V327" s="8">
        <f t="shared" si="25"/>
        <v>237.46970000000056</v>
      </c>
      <c r="W327" t="s">
        <v>638</v>
      </c>
      <c r="X327" t="s">
        <v>639</v>
      </c>
      <c r="Y327" s="49">
        <v>538.66</v>
      </c>
    </row>
    <row r="328" spans="1:25" x14ac:dyDescent="0.2">
      <c r="A328" s="10">
        <v>326</v>
      </c>
      <c r="B328" s="19" t="s">
        <v>27</v>
      </c>
      <c r="C328" s="19" t="s">
        <v>28</v>
      </c>
      <c r="D328" s="14" t="s">
        <v>15</v>
      </c>
      <c r="E328" s="21" t="s">
        <v>1222</v>
      </c>
      <c r="F328" s="21" t="s">
        <v>761</v>
      </c>
      <c r="G328" s="6" t="s">
        <v>762</v>
      </c>
      <c r="H328" s="15" t="s">
        <v>18</v>
      </c>
      <c r="I328" s="15" t="s">
        <v>775</v>
      </c>
      <c r="J328" s="15" t="s">
        <v>776</v>
      </c>
      <c r="K328" s="15" t="s">
        <v>765</v>
      </c>
      <c r="L328" s="16">
        <v>2017</v>
      </c>
      <c r="M328" s="15">
        <v>7698</v>
      </c>
      <c r="N328" s="15" t="s">
        <v>766</v>
      </c>
      <c r="O328" s="15">
        <v>10380</v>
      </c>
      <c r="P328" s="15">
        <v>300</v>
      </c>
      <c r="Q328" s="53">
        <v>6379.5302999999994</v>
      </c>
      <c r="R328" s="33">
        <f t="shared" si="26"/>
        <v>2379.31</v>
      </c>
      <c r="S328" s="62">
        <f t="shared" si="24"/>
        <v>2.6812522538046744</v>
      </c>
      <c r="T328" s="63">
        <f t="shared" si="27"/>
        <v>3759.3098</v>
      </c>
      <c r="U328" s="64">
        <v>6617</v>
      </c>
      <c r="V328" s="8">
        <f t="shared" si="25"/>
        <v>237.46970000000056</v>
      </c>
      <c r="W328" t="s">
        <v>640</v>
      </c>
      <c r="X328" t="s">
        <v>641</v>
      </c>
      <c r="Y328" s="49">
        <v>694.86</v>
      </c>
    </row>
    <row r="329" spans="1:25" x14ac:dyDescent="0.2">
      <c r="A329" s="10">
        <v>327</v>
      </c>
      <c r="B329" s="19" t="s">
        <v>27</v>
      </c>
      <c r="C329" s="19" t="s">
        <v>28</v>
      </c>
      <c r="D329" s="14" t="s">
        <v>15</v>
      </c>
      <c r="E329" s="21" t="s">
        <v>1222</v>
      </c>
      <c r="F329" s="21" t="s">
        <v>761</v>
      </c>
      <c r="G329" s="6" t="s">
        <v>762</v>
      </c>
      <c r="H329" s="15" t="s">
        <v>18</v>
      </c>
      <c r="I329" s="15" t="s">
        <v>777</v>
      </c>
      <c r="J329" s="15" t="s">
        <v>778</v>
      </c>
      <c r="K329" s="15" t="s">
        <v>765</v>
      </c>
      <c r="L329" s="16">
        <v>2017</v>
      </c>
      <c r="M329" s="15">
        <v>7698</v>
      </c>
      <c r="N329" s="15" t="s">
        <v>766</v>
      </c>
      <c r="O329" s="15">
        <v>10380</v>
      </c>
      <c r="P329" s="15">
        <v>300</v>
      </c>
      <c r="Q329" s="53">
        <v>6379.5302999999994</v>
      </c>
      <c r="R329" s="33">
        <f t="shared" si="26"/>
        <v>2379.31</v>
      </c>
      <c r="S329" s="62">
        <f t="shared" si="24"/>
        <v>2.6812522538046744</v>
      </c>
      <c r="T329" s="63">
        <f t="shared" si="27"/>
        <v>3759.3098</v>
      </c>
      <c r="U329" s="64">
        <v>6617</v>
      </c>
      <c r="V329" s="8">
        <f t="shared" si="25"/>
        <v>237.46970000000056</v>
      </c>
      <c r="W329" t="s">
        <v>642</v>
      </c>
      <c r="X329" t="s">
        <v>643</v>
      </c>
      <c r="Y329" s="49">
        <v>521.15</v>
      </c>
    </row>
    <row r="330" spans="1:25" x14ac:dyDescent="0.2">
      <c r="A330" s="10">
        <v>328</v>
      </c>
      <c r="B330" s="19" t="s">
        <v>27</v>
      </c>
      <c r="C330" s="19" t="s">
        <v>28</v>
      </c>
      <c r="D330" s="14" t="s">
        <v>15</v>
      </c>
      <c r="E330" s="21" t="s">
        <v>1222</v>
      </c>
      <c r="F330" s="21" t="s">
        <v>761</v>
      </c>
      <c r="G330" s="6" t="s">
        <v>762</v>
      </c>
      <c r="H330" s="15" t="s">
        <v>18</v>
      </c>
      <c r="I330" s="15" t="s">
        <v>779</v>
      </c>
      <c r="J330" s="15" t="s">
        <v>780</v>
      </c>
      <c r="K330" s="15" t="s">
        <v>765</v>
      </c>
      <c r="L330" s="16">
        <v>2017</v>
      </c>
      <c r="M330" s="15">
        <v>7698</v>
      </c>
      <c r="N330" s="15" t="s">
        <v>766</v>
      </c>
      <c r="O330" s="15">
        <v>10380</v>
      </c>
      <c r="P330" s="15">
        <v>300</v>
      </c>
      <c r="Q330" s="53">
        <v>6379.5302999999994</v>
      </c>
      <c r="R330" s="33">
        <f t="shared" si="26"/>
        <v>2379.31</v>
      </c>
      <c r="S330" s="62">
        <f t="shared" si="24"/>
        <v>2.6812522538046744</v>
      </c>
      <c r="T330" s="63">
        <f t="shared" si="27"/>
        <v>3759.3098</v>
      </c>
      <c r="U330" s="64">
        <v>6617</v>
      </c>
      <c r="V330" s="8">
        <f t="shared" si="25"/>
        <v>237.46970000000056</v>
      </c>
      <c r="W330" t="s">
        <v>644</v>
      </c>
      <c r="X330" t="s">
        <v>645</v>
      </c>
      <c r="Y330" s="49">
        <v>538.66</v>
      </c>
    </row>
    <row r="331" spans="1:25" x14ac:dyDescent="0.2">
      <c r="A331" s="10">
        <v>329</v>
      </c>
      <c r="B331" s="19" t="s">
        <v>27</v>
      </c>
      <c r="C331" s="19" t="s">
        <v>28</v>
      </c>
      <c r="D331" s="14" t="s">
        <v>15</v>
      </c>
      <c r="E331" s="21" t="s">
        <v>1222</v>
      </c>
      <c r="F331" s="21" t="s">
        <v>761</v>
      </c>
      <c r="G331" s="6" t="s">
        <v>762</v>
      </c>
      <c r="H331" s="15" t="s">
        <v>18</v>
      </c>
      <c r="I331" s="15" t="s">
        <v>781</v>
      </c>
      <c r="J331" s="15" t="s">
        <v>782</v>
      </c>
      <c r="K331" s="15" t="s">
        <v>765</v>
      </c>
      <c r="L331" s="16">
        <v>2017</v>
      </c>
      <c r="M331" s="15">
        <v>7698</v>
      </c>
      <c r="N331" s="15" t="s">
        <v>766</v>
      </c>
      <c r="O331" s="15">
        <v>10380</v>
      </c>
      <c r="P331" s="15">
        <v>300</v>
      </c>
      <c r="Q331" s="53">
        <v>6379.5302999999994</v>
      </c>
      <c r="R331" s="33">
        <f t="shared" si="26"/>
        <v>2379.31</v>
      </c>
      <c r="S331" s="62">
        <f t="shared" si="24"/>
        <v>2.6812522538046744</v>
      </c>
      <c r="T331" s="63">
        <f t="shared" si="27"/>
        <v>3759.3098</v>
      </c>
      <c r="U331" s="64">
        <v>6617</v>
      </c>
      <c r="V331" s="8">
        <f t="shared" si="25"/>
        <v>237.46970000000056</v>
      </c>
      <c r="W331" t="s">
        <v>646</v>
      </c>
      <c r="X331" t="s">
        <v>647</v>
      </c>
      <c r="Y331" s="49">
        <v>538.66</v>
      </c>
    </row>
    <row r="332" spans="1:25" x14ac:dyDescent="0.2">
      <c r="A332" s="10">
        <v>330</v>
      </c>
      <c r="B332" s="19" t="s">
        <v>27</v>
      </c>
      <c r="C332" s="19" t="s">
        <v>28</v>
      </c>
      <c r="D332" s="14" t="s">
        <v>15</v>
      </c>
      <c r="E332" s="21" t="s">
        <v>1222</v>
      </c>
      <c r="F332" s="21" t="s">
        <v>761</v>
      </c>
      <c r="G332" s="6" t="s">
        <v>762</v>
      </c>
      <c r="H332" s="15" t="s">
        <v>18</v>
      </c>
      <c r="I332" s="15" t="s">
        <v>783</v>
      </c>
      <c r="J332" s="15" t="s">
        <v>784</v>
      </c>
      <c r="K332" s="15" t="s">
        <v>765</v>
      </c>
      <c r="L332" s="16">
        <v>2017</v>
      </c>
      <c r="M332" s="15">
        <v>7698</v>
      </c>
      <c r="N332" s="15" t="s">
        <v>766</v>
      </c>
      <c r="O332" s="15">
        <v>10380</v>
      </c>
      <c r="P332" s="15">
        <v>300</v>
      </c>
      <c r="Q332" s="53">
        <v>6379.5302999999994</v>
      </c>
      <c r="R332" s="33">
        <f t="shared" si="26"/>
        <v>2379.31</v>
      </c>
      <c r="S332" s="62">
        <f t="shared" si="24"/>
        <v>2.6812522538046744</v>
      </c>
      <c r="T332" s="63">
        <f t="shared" si="27"/>
        <v>3759.3098</v>
      </c>
      <c r="U332" s="64">
        <v>6617</v>
      </c>
      <c r="V332" s="8">
        <f t="shared" si="25"/>
        <v>237.46970000000056</v>
      </c>
      <c r="W332" t="s">
        <v>648</v>
      </c>
      <c r="X332" t="s">
        <v>649</v>
      </c>
      <c r="Y332" s="49">
        <v>538.66</v>
      </c>
    </row>
    <row r="333" spans="1:25" x14ac:dyDescent="0.2">
      <c r="A333" s="10">
        <v>331</v>
      </c>
      <c r="B333" s="19" t="s">
        <v>492</v>
      </c>
      <c r="C333" s="19" t="s">
        <v>28</v>
      </c>
      <c r="D333" s="14" t="s">
        <v>15</v>
      </c>
      <c r="E333" s="21" t="s">
        <v>1222</v>
      </c>
      <c r="F333" s="21" t="s">
        <v>761</v>
      </c>
      <c r="G333" s="6" t="s">
        <v>762</v>
      </c>
      <c r="H333" s="15" t="s">
        <v>18</v>
      </c>
      <c r="I333" s="15" t="s">
        <v>785</v>
      </c>
      <c r="J333" s="15" t="s">
        <v>786</v>
      </c>
      <c r="K333" s="15" t="s">
        <v>765</v>
      </c>
      <c r="L333" s="16">
        <v>2017</v>
      </c>
      <c r="M333" s="15">
        <v>7698</v>
      </c>
      <c r="N333" s="15" t="s">
        <v>766</v>
      </c>
      <c r="O333" s="15">
        <v>10380</v>
      </c>
      <c r="P333" s="15">
        <v>300</v>
      </c>
      <c r="Q333" s="53">
        <v>6379.5302999999994</v>
      </c>
      <c r="R333" s="33">
        <f t="shared" si="26"/>
        <v>2379.31</v>
      </c>
      <c r="S333" s="62">
        <f t="shared" si="24"/>
        <v>2.6812522538046744</v>
      </c>
      <c r="T333" s="63">
        <f t="shared" si="27"/>
        <v>3759.3098</v>
      </c>
      <c r="U333" s="64">
        <v>6617</v>
      </c>
      <c r="V333" s="8">
        <f t="shared" si="25"/>
        <v>237.46970000000056</v>
      </c>
      <c r="W333" t="s">
        <v>650</v>
      </c>
      <c r="X333" t="s">
        <v>651</v>
      </c>
      <c r="Y333" s="49">
        <v>521.15</v>
      </c>
    </row>
    <row r="334" spans="1:25" x14ac:dyDescent="0.2">
      <c r="A334" s="10">
        <v>332</v>
      </c>
      <c r="B334" s="19" t="s">
        <v>27</v>
      </c>
      <c r="C334" s="19" t="s">
        <v>28</v>
      </c>
      <c r="D334" s="14" t="s">
        <v>15</v>
      </c>
      <c r="E334" s="21" t="s">
        <v>1222</v>
      </c>
      <c r="F334" s="21" t="s">
        <v>761</v>
      </c>
      <c r="G334" s="6" t="s">
        <v>762</v>
      </c>
      <c r="H334" s="15" t="s">
        <v>18</v>
      </c>
      <c r="I334" s="15" t="s">
        <v>787</v>
      </c>
      <c r="J334" s="15" t="s">
        <v>788</v>
      </c>
      <c r="K334" s="15" t="s">
        <v>765</v>
      </c>
      <c r="L334" s="16">
        <v>2017</v>
      </c>
      <c r="M334" s="15">
        <v>7698</v>
      </c>
      <c r="N334" s="15" t="s">
        <v>766</v>
      </c>
      <c r="O334" s="15">
        <v>10380</v>
      </c>
      <c r="P334" s="15">
        <v>300</v>
      </c>
      <c r="Q334" s="53">
        <v>6379.5302999999994</v>
      </c>
      <c r="R334" s="33">
        <f t="shared" si="26"/>
        <v>2379.31</v>
      </c>
      <c r="S334" s="62">
        <f t="shared" si="24"/>
        <v>2.6812522538046744</v>
      </c>
      <c r="T334" s="63">
        <f t="shared" si="27"/>
        <v>3759.3098</v>
      </c>
      <c r="U334" s="64">
        <v>6617</v>
      </c>
      <c r="V334" s="8">
        <f t="shared" si="25"/>
        <v>237.46970000000056</v>
      </c>
      <c r="W334" t="s">
        <v>652</v>
      </c>
      <c r="X334" t="s">
        <v>653</v>
      </c>
      <c r="Y334" s="49">
        <v>538.66</v>
      </c>
    </row>
    <row r="335" spans="1:25" x14ac:dyDescent="0.2">
      <c r="A335" s="10">
        <v>333</v>
      </c>
      <c r="B335" s="19" t="s">
        <v>27</v>
      </c>
      <c r="C335" s="19" t="s">
        <v>28</v>
      </c>
      <c r="D335" s="14" t="s">
        <v>15</v>
      </c>
      <c r="E335" s="21" t="s">
        <v>1222</v>
      </c>
      <c r="F335" s="21" t="s">
        <v>761</v>
      </c>
      <c r="G335" s="6" t="s">
        <v>762</v>
      </c>
      <c r="H335" s="15" t="s">
        <v>18</v>
      </c>
      <c r="I335" s="15" t="s">
        <v>789</v>
      </c>
      <c r="J335" s="15" t="s">
        <v>790</v>
      </c>
      <c r="K335" s="15" t="s">
        <v>765</v>
      </c>
      <c r="L335" s="16">
        <v>2017</v>
      </c>
      <c r="M335" s="15">
        <v>7698</v>
      </c>
      <c r="N335" s="15" t="s">
        <v>766</v>
      </c>
      <c r="O335" s="15">
        <v>10380</v>
      </c>
      <c r="P335" s="15">
        <v>300</v>
      </c>
      <c r="Q335" s="53">
        <v>6379.5302999999994</v>
      </c>
      <c r="R335" s="33">
        <f t="shared" si="26"/>
        <v>2379.31</v>
      </c>
      <c r="S335" s="62">
        <f t="shared" si="24"/>
        <v>2.6812522538046744</v>
      </c>
      <c r="T335" s="63">
        <f t="shared" si="27"/>
        <v>3759.3098</v>
      </c>
      <c r="U335" s="64">
        <v>6617</v>
      </c>
      <c r="V335" s="8">
        <f t="shared" si="25"/>
        <v>237.46970000000056</v>
      </c>
      <c r="W335" t="s">
        <v>654</v>
      </c>
      <c r="X335" t="s">
        <v>655</v>
      </c>
      <c r="Y335" s="49">
        <v>538.66</v>
      </c>
    </row>
    <row r="336" spans="1:25" x14ac:dyDescent="0.2">
      <c r="A336" s="10">
        <v>334</v>
      </c>
      <c r="B336" s="19" t="s">
        <v>27</v>
      </c>
      <c r="C336" s="19" t="s">
        <v>28</v>
      </c>
      <c r="D336" s="14" t="s">
        <v>15</v>
      </c>
      <c r="E336" s="21" t="s">
        <v>1222</v>
      </c>
      <c r="F336" s="21" t="s">
        <v>761</v>
      </c>
      <c r="G336" s="6" t="s">
        <v>762</v>
      </c>
      <c r="H336" s="15" t="s">
        <v>18</v>
      </c>
      <c r="I336" s="15" t="s">
        <v>791</v>
      </c>
      <c r="J336" s="15" t="s">
        <v>792</v>
      </c>
      <c r="K336" s="15" t="s">
        <v>765</v>
      </c>
      <c r="L336" s="16">
        <v>2017</v>
      </c>
      <c r="M336" s="15">
        <v>7698</v>
      </c>
      <c r="N336" s="15" t="s">
        <v>766</v>
      </c>
      <c r="O336" s="15">
        <v>10380</v>
      </c>
      <c r="P336" s="15">
        <v>300</v>
      </c>
      <c r="Q336" s="53">
        <v>6379.5302999999994</v>
      </c>
      <c r="R336" s="33">
        <f t="shared" si="26"/>
        <v>2379.31</v>
      </c>
      <c r="S336" s="62">
        <f t="shared" si="24"/>
        <v>2.6812522538046744</v>
      </c>
      <c r="T336" s="63">
        <f t="shared" si="27"/>
        <v>3759.3098</v>
      </c>
      <c r="U336" s="64">
        <v>6617</v>
      </c>
      <c r="V336" s="8">
        <f t="shared" si="25"/>
        <v>237.46970000000056</v>
      </c>
      <c r="W336" t="s">
        <v>656</v>
      </c>
      <c r="X336" t="s">
        <v>657</v>
      </c>
      <c r="Y336" s="49">
        <v>538.66</v>
      </c>
    </row>
    <row r="337" spans="1:25" x14ac:dyDescent="0.2">
      <c r="A337" s="10">
        <v>335</v>
      </c>
      <c r="B337" s="19" t="s">
        <v>27</v>
      </c>
      <c r="C337" s="19" t="s">
        <v>28</v>
      </c>
      <c r="D337" s="14" t="s">
        <v>15</v>
      </c>
      <c r="E337" s="21" t="s">
        <v>1222</v>
      </c>
      <c r="F337" s="21" t="s">
        <v>761</v>
      </c>
      <c r="G337" s="6" t="s">
        <v>762</v>
      </c>
      <c r="H337" s="15" t="s">
        <v>18</v>
      </c>
      <c r="I337" s="15" t="s">
        <v>793</v>
      </c>
      <c r="J337" s="15" t="s">
        <v>794</v>
      </c>
      <c r="K337" s="15" t="s">
        <v>765</v>
      </c>
      <c r="L337" s="16">
        <v>2017</v>
      </c>
      <c r="M337" s="15">
        <v>7698</v>
      </c>
      <c r="N337" s="15" t="s">
        <v>766</v>
      </c>
      <c r="O337" s="15">
        <v>10380</v>
      </c>
      <c r="P337" s="15">
        <v>300</v>
      </c>
      <c r="Q337" s="53">
        <v>6379.5302999999994</v>
      </c>
      <c r="R337" s="33">
        <f t="shared" si="26"/>
        <v>2379.31</v>
      </c>
      <c r="S337" s="62">
        <f t="shared" si="24"/>
        <v>2.6812522538046744</v>
      </c>
      <c r="T337" s="63">
        <f t="shared" si="27"/>
        <v>3759.3098</v>
      </c>
      <c r="U337" s="64">
        <v>6617</v>
      </c>
      <c r="V337" s="8">
        <f t="shared" si="25"/>
        <v>237.46970000000056</v>
      </c>
      <c r="W337" t="s">
        <v>658</v>
      </c>
      <c r="X337" t="s">
        <v>659</v>
      </c>
      <c r="Y337" s="49">
        <v>538.66</v>
      </c>
    </row>
    <row r="338" spans="1:25" x14ac:dyDescent="0.2">
      <c r="A338" s="10">
        <v>336</v>
      </c>
      <c r="B338" s="19" t="s">
        <v>27</v>
      </c>
      <c r="C338" s="19" t="s">
        <v>28</v>
      </c>
      <c r="D338" s="14" t="s">
        <v>15</v>
      </c>
      <c r="E338" s="21" t="s">
        <v>1222</v>
      </c>
      <c r="F338" s="21" t="s">
        <v>761</v>
      </c>
      <c r="G338" s="6" t="s">
        <v>762</v>
      </c>
      <c r="H338" s="15" t="s">
        <v>18</v>
      </c>
      <c r="I338" s="15" t="s">
        <v>795</v>
      </c>
      <c r="J338" s="15" t="s">
        <v>796</v>
      </c>
      <c r="K338" s="15" t="s">
        <v>765</v>
      </c>
      <c r="L338" s="16">
        <v>2017</v>
      </c>
      <c r="M338" s="15">
        <v>7698</v>
      </c>
      <c r="N338" s="15" t="s">
        <v>766</v>
      </c>
      <c r="O338" s="15">
        <v>10380</v>
      </c>
      <c r="P338" s="15">
        <v>300</v>
      </c>
      <c r="Q338" s="53">
        <v>6379.5302999999994</v>
      </c>
      <c r="R338" s="33">
        <f t="shared" si="26"/>
        <v>2379.31</v>
      </c>
      <c r="S338" s="62">
        <f t="shared" si="24"/>
        <v>2.6812522538046744</v>
      </c>
      <c r="T338" s="63">
        <f t="shared" si="27"/>
        <v>3759.3098</v>
      </c>
      <c r="U338" s="64">
        <v>6617</v>
      </c>
      <c r="V338" s="8">
        <f t="shared" si="25"/>
        <v>237.46970000000056</v>
      </c>
      <c r="W338" t="s">
        <v>660</v>
      </c>
      <c r="X338" t="s">
        <v>661</v>
      </c>
      <c r="Y338" s="49">
        <v>521.15</v>
      </c>
    </row>
    <row r="339" spans="1:25" x14ac:dyDescent="0.2">
      <c r="A339" s="10">
        <v>337</v>
      </c>
      <c r="B339" s="19" t="s">
        <v>27</v>
      </c>
      <c r="C339" s="19" t="s">
        <v>28</v>
      </c>
      <c r="D339" s="14" t="s">
        <v>15</v>
      </c>
      <c r="E339" s="21" t="s">
        <v>1222</v>
      </c>
      <c r="F339" s="21" t="s">
        <v>761</v>
      </c>
      <c r="G339" s="6" t="s">
        <v>762</v>
      </c>
      <c r="H339" s="15" t="s">
        <v>18</v>
      </c>
      <c r="I339" s="15" t="s">
        <v>797</v>
      </c>
      <c r="J339" s="15" t="s">
        <v>798</v>
      </c>
      <c r="K339" s="15" t="s">
        <v>765</v>
      </c>
      <c r="L339" s="16">
        <v>2017</v>
      </c>
      <c r="M339" s="15">
        <v>7698</v>
      </c>
      <c r="N339" s="15" t="s">
        <v>766</v>
      </c>
      <c r="O339" s="15">
        <v>10380</v>
      </c>
      <c r="P339" s="15">
        <v>300</v>
      </c>
      <c r="Q339" s="53">
        <v>6379.5302999999994</v>
      </c>
      <c r="R339" s="33">
        <f t="shared" si="26"/>
        <v>2379.31</v>
      </c>
      <c r="S339" s="62">
        <f t="shared" si="24"/>
        <v>2.6812522538046744</v>
      </c>
      <c r="T339" s="63">
        <f t="shared" si="27"/>
        <v>3759.3098</v>
      </c>
      <c r="U339" s="64">
        <v>6617</v>
      </c>
      <c r="V339" s="8">
        <f t="shared" si="25"/>
        <v>237.46970000000056</v>
      </c>
      <c r="W339" t="s">
        <v>662</v>
      </c>
      <c r="X339" t="s">
        <v>663</v>
      </c>
      <c r="Y339" s="49">
        <v>521.15</v>
      </c>
    </row>
    <row r="340" spans="1:25" x14ac:dyDescent="0.2">
      <c r="A340" s="10">
        <v>338</v>
      </c>
      <c r="B340" s="19" t="s">
        <v>27</v>
      </c>
      <c r="C340" s="19" t="s">
        <v>28</v>
      </c>
      <c r="D340" s="14" t="s">
        <v>15</v>
      </c>
      <c r="E340" s="21" t="s">
        <v>1222</v>
      </c>
      <c r="F340" s="21" t="s">
        <v>761</v>
      </c>
      <c r="G340" s="6" t="s">
        <v>762</v>
      </c>
      <c r="H340" s="15" t="s">
        <v>18</v>
      </c>
      <c r="I340" s="15" t="s">
        <v>799</v>
      </c>
      <c r="J340" s="15" t="s">
        <v>800</v>
      </c>
      <c r="K340" s="15" t="s">
        <v>765</v>
      </c>
      <c r="L340" s="16">
        <v>2017</v>
      </c>
      <c r="M340" s="15">
        <v>7698</v>
      </c>
      <c r="N340" s="15" t="s">
        <v>766</v>
      </c>
      <c r="O340" s="15">
        <v>10380</v>
      </c>
      <c r="P340" s="15">
        <v>300</v>
      </c>
      <c r="Q340" s="53">
        <v>6379.5302999999994</v>
      </c>
      <c r="R340" s="33">
        <f t="shared" si="26"/>
        <v>2379.31</v>
      </c>
      <c r="S340" s="62">
        <f t="shared" si="24"/>
        <v>2.6812522538046744</v>
      </c>
      <c r="T340" s="63">
        <f t="shared" si="27"/>
        <v>3759.3098</v>
      </c>
      <c r="U340" s="64">
        <v>6617</v>
      </c>
      <c r="V340" s="8">
        <f t="shared" si="25"/>
        <v>237.46970000000056</v>
      </c>
      <c r="W340" t="s">
        <v>664</v>
      </c>
      <c r="X340" t="s">
        <v>665</v>
      </c>
      <c r="Y340" s="49">
        <v>538.66</v>
      </c>
    </row>
    <row r="341" spans="1:25" x14ac:dyDescent="0.2">
      <c r="A341" s="10">
        <v>339</v>
      </c>
      <c r="B341" s="19" t="s">
        <v>27</v>
      </c>
      <c r="C341" s="19" t="s">
        <v>28</v>
      </c>
      <c r="D341" s="14" t="s">
        <v>15</v>
      </c>
      <c r="E341" s="21" t="s">
        <v>1222</v>
      </c>
      <c r="F341" s="21" t="s">
        <v>761</v>
      </c>
      <c r="G341" s="6" t="s">
        <v>762</v>
      </c>
      <c r="H341" s="15" t="s">
        <v>18</v>
      </c>
      <c r="I341" s="15" t="s">
        <v>801</v>
      </c>
      <c r="J341" s="15" t="s">
        <v>802</v>
      </c>
      <c r="K341" s="15" t="s">
        <v>765</v>
      </c>
      <c r="L341" s="16">
        <v>2017</v>
      </c>
      <c r="M341" s="15">
        <v>7698</v>
      </c>
      <c r="N341" s="15" t="s">
        <v>766</v>
      </c>
      <c r="O341" s="15">
        <v>10380</v>
      </c>
      <c r="P341" s="15">
        <v>300</v>
      </c>
      <c r="Q341" s="53">
        <v>7746.57</v>
      </c>
      <c r="R341" s="33">
        <f t="shared" si="26"/>
        <v>2889.16</v>
      </c>
      <c r="S341" s="62">
        <f t="shared" si="24"/>
        <v>2.6812533746832989</v>
      </c>
      <c r="T341" s="63">
        <f t="shared" si="27"/>
        <v>4564.8727999999992</v>
      </c>
      <c r="U341" s="64">
        <v>6617</v>
      </c>
      <c r="V341" s="8">
        <f t="shared" si="25"/>
        <v>-1129.5699999999997</v>
      </c>
      <c r="W341" t="s">
        <v>666</v>
      </c>
      <c r="X341" t="s">
        <v>667</v>
      </c>
      <c r="Y341" s="49">
        <v>538.66</v>
      </c>
    </row>
    <row r="342" spans="1:25" x14ac:dyDescent="0.2">
      <c r="A342" s="10">
        <v>340</v>
      </c>
      <c r="B342" s="19" t="s">
        <v>27</v>
      </c>
      <c r="C342" s="19" t="s">
        <v>28</v>
      </c>
      <c r="D342" s="14" t="s">
        <v>15</v>
      </c>
      <c r="E342" s="21" t="s">
        <v>1222</v>
      </c>
      <c r="F342" s="21" t="s">
        <v>761</v>
      </c>
      <c r="G342" s="6" t="s">
        <v>762</v>
      </c>
      <c r="H342" s="15" t="s">
        <v>18</v>
      </c>
      <c r="I342" s="15" t="s">
        <v>803</v>
      </c>
      <c r="J342" s="15" t="s">
        <v>804</v>
      </c>
      <c r="K342" s="15" t="s">
        <v>765</v>
      </c>
      <c r="L342" s="16">
        <v>2017</v>
      </c>
      <c r="M342" s="15">
        <v>7698</v>
      </c>
      <c r="N342" s="15" t="s">
        <v>766</v>
      </c>
      <c r="O342" s="15">
        <v>10380</v>
      </c>
      <c r="P342" s="15">
        <v>300</v>
      </c>
      <c r="Q342" s="53">
        <v>6379.5302999999994</v>
      </c>
      <c r="R342" s="33">
        <f t="shared" si="26"/>
        <v>2379.31</v>
      </c>
      <c r="S342" s="62">
        <f t="shared" si="24"/>
        <v>2.6812522538046744</v>
      </c>
      <c r="T342" s="63">
        <f t="shared" si="27"/>
        <v>3759.3098</v>
      </c>
      <c r="U342" s="64">
        <v>6617</v>
      </c>
      <c r="V342" s="8">
        <f t="shared" si="25"/>
        <v>237.46970000000056</v>
      </c>
      <c r="W342" t="s">
        <v>668</v>
      </c>
      <c r="X342" t="s">
        <v>669</v>
      </c>
      <c r="Y342" s="49">
        <v>521.15</v>
      </c>
    </row>
    <row r="343" spans="1:25" x14ac:dyDescent="0.2">
      <c r="A343" s="10">
        <v>341</v>
      </c>
      <c r="B343" s="19" t="s">
        <v>27</v>
      </c>
      <c r="C343" s="19" t="s">
        <v>28</v>
      </c>
      <c r="D343" s="14" t="s">
        <v>15</v>
      </c>
      <c r="E343" s="21" t="s">
        <v>1222</v>
      </c>
      <c r="F343" s="21" t="s">
        <v>761</v>
      </c>
      <c r="G343" s="6" t="s">
        <v>762</v>
      </c>
      <c r="H343" s="15" t="s">
        <v>18</v>
      </c>
      <c r="I343" s="15" t="s">
        <v>805</v>
      </c>
      <c r="J343" s="15" t="s">
        <v>806</v>
      </c>
      <c r="K343" s="15" t="s">
        <v>765</v>
      </c>
      <c r="L343" s="16">
        <v>2017</v>
      </c>
      <c r="M343" s="15">
        <v>7698</v>
      </c>
      <c r="N343" s="15" t="s">
        <v>766</v>
      </c>
      <c r="O343" s="15">
        <v>10380</v>
      </c>
      <c r="P343" s="15">
        <v>300</v>
      </c>
      <c r="Q343" s="53">
        <v>6379.5302999999994</v>
      </c>
      <c r="R343" s="33">
        <f t="shared" si="26"/>
        <v>2379.31</v>
      </c>
      <c r="S343" s="62">
        <f t="shared" si="24"/>
        <v>2.6812522538046744</v>
      </c>
      <c r="T343" s="63">
        <f t="shared" si="27"/>
        <v>3759.3098</v>
      </c>
      <c r="U343" s="64">
        <v>6617</v>
      </c>
      <c r="V343" s="8">
        <f t="shared" si="25"/>
        <v>237.46970000000056</v>
      </c>
      <c r="W343" t="s">
        <v>673</v>
      </c>
      <c r="X343" t="s">
        <v>674</v>
      </c>
      <c r="Y343" s="49">
        <v>2549.2600000000002</v>
      </c>
    </row>
    <row r="344" spans="1:25" x14ac:dyDescent="0.2">
      <c r="A344" s="10">
        <v>342</v>
      </c>
      <c r="B344" s="19" t="s">
        <v>27</v>
      </c>
      <c r="C344" s="19" t="s">
        <v>28</v>
      </c>
      <c r="D344" s="14" t="s">
        <v>15</v>
      </c>
      <c r="E344" s="21" t="s">
        <v>1222</v>
      </c>
      <c r="F344" s="21" t="s">
        <v>761</v>
      </c>
      <c r="G344" s="6" t="s">
        <v>762</v>
      </c>
      <c r="H344" s="15" t="s">
        <v>18</v>
      </c>
      <c r="I344" s="15" t="s">
        <v>807</v>
      </c>
      <c r="J344" s="15" t="s">
        <v>808</v>
      </c>
      <c r="K344" s="15" t="s">
        <v>765</v>
      </c>
      <c r="L344" s="16">
        <v>2017</v>
      </c>
      <c r="M344" s="15">
        <v>7698</v>
      </c>
      <c r="N344" s="15" t="s">
        <v>766</v>
      </c>
      <c r="O344" s="15">
        <v>10380</v>
      </c>
      <c r="P344" s="15">
        <v>300</v>
      </c>
      <c r="Q344" s="53">
        <v>6379.5302999999994</v>
      </c>
      <c r="R344" s="33">
        <f t="shared" si="26"/>
        <v>2379.31</v>
      </c>
      <c r="S344" s="62">
        <f t="shared" si="24"/>
        <v>2.6812522538046744</v>
      </c>
      <c r="T344" s="63">
        <f t="shared" si="27"/>
        <v>3759.3098</v>
      </c>
      <c r="U344" s="64">
        <v>6617</v>
      </c>
      <c r="V344" s="8">
        <f t="shared" si="25"/>
        <v>237.46970000000056</v>
      </c>
      <c r="W344" t="s">
        <v>676</v>
      </c>
      <c r="X344" t="s">
        <v>677</v>
      </c>
      <c r="Y344" s="49">
        <v>2549.2600000000002</v>
      </c>
    </row>
    <row r="345" spans="1:25" x14ac:dyDescent="0.2">
      <c r="A345" s="10">
        <v>343</v>
      </c>
      <c r="B345" s="19" t="s">
        <v>27</v>
      </c>
      <c r="C345" s="19" t="s">
        <v>28</v>
      </c>
      <c r="D345" s="14" t="s">
        <v>15</v>
      </c>
      <c r="E345" s="21" t="s">
        <v>1222</v>
      </c>
      <c r="F345" s="21" t="s">
        <v>761</v>
      </c>
      <c r="G345" s="6" t="s">
        <v>762</v>
      </c>
      <c r="H345" s="15" t="s">
        <v>18</v>
      </c>
      <c r="I345" s="15" t="s">
        <v>809</v>
      </c>
      <c r="J345" s="15" t="s">
        <v>810</v>
      </c>
      <c r="K345" s="15" t="s">
        <v>765</v>
      </c>
      <c r="L345" s="16">
        <v>2017</v>
      </c>
      <c r="M345" s="15">
        <v>7698</v>
      </c>
      <c r="N345" s="15" t="s">
        <v>766</v>
      </c>
      <c r="O345" s="15">
        <v>10380</v>
      </c>
      <c r="P345" s="15">
        <v>300</v>
      </c>
      <c r="Q345" s="53">
        <v>6379.5302999999994</v>
      </c>
      <c r="R345" s="33">
        <f t="shared" si="26"/>
        <v>2379.31</v>
      </c>
      <c r="S345" s="62">
        <f t="shared" si="24"/>
        <v>2.6812522538046744</v>
      </c>
      <c r="T345" s="63">
        <f t="shared" si="27"/>
        <v>3759.3098</v>
      </c>
      <c r="U345" s="64">
        <v>6617</v>
      </c>
      <c r="V345" s="8">
        <f t="shared" si="25"/>
        <v>237.46970000000056</v>
      </c>
      <c r="W345" t="s">
        <v>679</v>
      </c>
      <c r="X345" t="s">
        <v>680</v>
      </c>
      <c r="Y345" s="49">
        <v>1543.76</v>
      </c>
    </row>
    <row r="346" spans="1:25" x14ac:dyDescent="0.2">
      <c r="A346" s="10">
        <v>344</v>
      </c>
      <c r="B346" s="19" t="s">
        <v>38</v>
      </c>
      <c r="C346" s="19" t="s">
        <v>14</v>
      </c>
      <c r="D346" s="14" t="s">
        <v>15</v>
      </c>
      <c r="E346" s="21" t="s">
        <v>1223</v>
      </c>
      <c r="F346" s="20" t="s">
        <v>811</v>
      </c>
      <c r="G346" s="2" t="s">
        <v>812</v>
      </c>
      <c r="H346" s="15" t="s">
        <v>51</v>
      </c>
      <c r="I346" s="15" t="s">
        <v>813</v>
      </c>
      <c r="J346" s="15" t="s">
        <v>814</v>
      </c>
      <c r="K346" s="15" t="s">
        <v>51</v>
      </c>
      <c r="L346" s="16">
        <v>2018</v>
      </c>
      <c r="M346" s="15" t="s">
        <v>51</v>
      </c>
      <c r="N346" s="15" t="s">
        <v>51</v>
      </c>
      <c r="O346" s="15">
        <v>2700</v>
      </c>
      <c r="P346" s="15" t="s">
        <v>51</v>
      </c>
      <c r="Q346" s="53">
        <v>162.99269999999999</v>
      </c>
      <c r="R346" s="33">
        <f t="shared" si="26"/>
        <v>63.69</v>
      </c>
      <c r="S346" s="62">
        <f t="shared" si="24"/>
        <v>2.5591568535091849</v>
      </c>
      <c r="T346" s="63">
        <f t="shared" si="27"/>
        <v>100.6302</v>
      </c>
      <c r="U346" s="64">
        <v>117</v>
      </c>
      <c r="V346" s="8">
        <f t="shared" si="25"/>
        <v>-45.992699999999985</v>
      </c>
      <c r="W346" t="s">
        <v>682</v>
      </c>
      <c r="X346" t="s">
        <v>683</v>
      </c>
      <c r="Y346" s="49">
        <v>1543.76</v>
      </c>
    </row>
    <row r="347" spans="1:25" x14ac:dyDescent="0.2">
      <c r="A347" s="10">
        <v>345</v>
      </c>
      <c r="B347" s="19" t="s">
        <v>38</v>
      </c>
      <c r="C347" s="19" t="s">
        <v>14</v>
      </c>
      <c r="D347" s="14" t="s">
        <v>15</v>
      </c>
      <c r="E347" s="21" t="s">
        <v>1223</v>
      </c>
      <c r="F347" s="20" t="s">
        <v>811</v>
      </c>
      <c r="G347" s="2" t="s">
        <v>812</v>
      </c>
      <c r="H347" s="15" t="s">
        <v>51</v>
      </c>
      <c r="I347" s="15" t="s">
        <v>815</v>
      </c>
      <c r="J347" s="15" t="s">
        <v>816</v>
      </c>
      <c r="K347" s="15" t="s">
        <v>51</v>
      </c>
      <c r="L347" s="16">
        <v>2018</v>
      </c>
      <c r="M347" s="15" t="s">
        <v>51</v>
      </c>
      <c r="N347" s="15" t="s">
        <v>51</v>
      </c>
      <c r="O347" s="15">
        <v>2700</v>
      </c>
      <c r="P347" s="15" t="s">
        <v>51</v>
      </c>
      <c r="Q347" s="53">
        <v>162.99269999999999</v>
      </c>
      <c r="R347" s="33">
        <f t="shared" si="26"/>
        <v>63.69</v>
      </c>
      <c r="S347" s="62">
        <f t="shared" si="24"/>
        <v>2.5591568535091849</v>
      </c>
      <c r="T347" s="63">
        <f t="shared" si="27"/>
        <v>100.6302</v>
      </c>
      <c r="U347" s="64">
        <v>117</v>
      </c>
      <c r="V347" s="8">
        <f t="shared" si="25"/>
        <v>-45.992699999999985</v>
      </c>
      <c r="W347" t="s">
        <v>684</v>
      </c>
      <c r="X347" t="s">
        <v>685</v>
      </c>
      <c r="Y347" s="49">
        <v>1543.76</v>
      </c>
    </row>
    <row r="348" spans="1:25" x14ac:dyDescent="0.2">
      <c r="A348" s="10">
        <v>346</v>
      </c>
      <c r="B348" s="19" t="s">
        <v>38</v>
      </c>
      <c r="C348" s="19" t="s">
        <v>14</v>
      </c>
      <c r="D348" s="14" t="s">
        <v>15</v>
      </c>
      <c r="E348" s="21" t="s">
        <v>1223</v>
      </c>
      <c r="F348" s="20" t="s">
        <v>811</v>
      </c>
      <c r="G348" s="2" t="s">
        <v>812</v>
      </c>
      <c r="H348" s="15" t="s">
        <v>51</v>
      </c>
      <c r="I348" s="15" t="s">
        <v>817</v>
      </c>
      <c r="J348" s="15" t="s">
        <v>818</v>
      </c>
      <c r="K348" s="15" t="s">
        <v>51</v>
      </c>
      <c r="L348" s="16">
        <v>2018</v>
      </c>
      <c r="M348" s="15" t="s">
        <v>51</v>
      </c>
      <c r="N348" s="15" t="s">
        <v>51</v>
      </c>
      <c r="O348" s="15">
        <v>2700</v>
      </c>
      <c r="P348" s="15" t="s">
        <v>51</v>
      </c>
      <c r="Q348" s="53">
        <v>162.99269999999999</v>
      </c>
      <c r="R348" s="33">
        <f t="shared" si="26"/>
        <v>63.69</v>
      </c>
      <c r="S348" s="62">
        <f t="shared" si="24"/>
        <v>2.5591568535091849</v>
      </c>
      <c r="T348" s="63">
        <f t="shared" si="27"/>
        <v>100.6302</v>
      </c>
      <c r="U348" s="64">
        <v>117</v>
      </c>
      <c r="V348" s="8">
        <f t="shared" si="25"/>
        <v>-45.992699999999985</v>
      </c>
      <c r="W348" t="s">
        <v>686</v>
      </c>
      <c r="X348" t="s">
        <v>687</v>
      </c>
      <c r="Y348" s="49">
        <v>1543.76</v>
      </c>
    </row>
    <row r="349" spans="1:25" x14ac:dyDescent="0.2">
      <c r="A349" s="10">
        <v>347</v>
      </c>
      <c r="B349" s="19" t="s">
        <v>38</v>
      </c>
      <c r="C349" s="19" t="s">
        <v>14</v>
      </c>
      <c r="D349" s="14" t="s">
        <v>15</v>
      </c>
      <c r="E349" s="21" t="s">
        <v>1223</v>
      </c>
      <c r="F349" s="20" t="s">
        <v>811</v>
      </c>
      <c r="G349" s="2" t="s">
        <v>812</v>
      </c>
      <c r="H349" s="15" t="s">
        <v>51</v>
      </c>
      <c r="I349" s="15" t="s">
        <v>819</v>
      </c>
      <c r="J349" s="15" t="s">
        <v>820</v>
      </c>
      <c r="K349" s="15" t="s">
        <v>51</v>
      </c>
      <c r="L349" s="16">
        <v>2018</v>
      </c>
      <c r="M349" s="15" t="s">
        <v>51</v>
      </c>
      <c r="N349" s="15" t="s">
        <v>51</v>
      </c>
      <c r="O349" s="15">
        <v>2700</v>
      </c>
      <c r="P349" s="15" t="s">
        <v>51</v>
      </c>
      <c r="Q349" s="53">
        <v>162.99269999999999</v>
      </c>
      <c r="R349" s="33">
        <f t="shared" si="26"/>
        <v>63.69</v>
      </c>
      <c r="S349" s="62">
        <f t="shared" si="24"/>
        <v>2.5591568535091849</v>
      </c>
      <c r="T349" s="63">
        <f t="shared" si="27"/>
        <v>100.6302</v>
      </c>
      <c r="U349" s="64">
        <v>117</v>
      </c>
      <c r="V349" s="8">
        <f t="shared" si="25"/>
        <v>-45.992699999999985</v>
      </c>
      <c r="W349" t="s">
        <v>689</v>
      </c>
      <c r="X349" t="s">
        <v>690</v>
      </c>
      <c r="Y349" s="49">
        <v>1646.67</v>
      </c>
    </row>
    <row r="350" spans="1:25" x14ac:dyDescent="0.2">
      <c r="A350" s="10">
        <v>348</v>
      </c>
      <c r="B350" s="19" t="s">
        <v>492</v>
      </c>
      <c r="C350" s="19" t="s">
        <v>28</v>
      </c>
      <c r="D350" s="14" t="s">
        <v>15</v>
      </c>
      <c r="E350" s="21" t="s">
        <v>821</v>
      </c>
      <c r="F350" s="20" t="s">
        <v>822</v>
      </c>
      <c r="G350" s="2" t="s">
        <v>823</v>
      </c>
      <c r="H350" s="15" t="s">
        <v>18</v>
      </c>
      <c r="I350" s="14" t="s">
        <v>824</v>
      </c>
      <c r="J350" s="15" t="s">
        <v>825</v>
      </c>
      <c r="K350" s="15" t="s">
        <v>826</v>
      </c>
      <c r="L350" s="16">
        <v>2018</v>
      </c>
      <c r="M350" s="15">
        <v>1898</v>
      </c>
      <c r="N350" s="15">
        <v>5</v>
      </c>
      <c r="O350" s="15">
        <v>3000</v>
      </c>
      <c r="P350" s="15">
        <v>163</v>
      </c>
      <c r="Q350" s="53">
        <v>2244.8204999999998</v>
      </c>
      <c r="R350" s="33">
        <f t="shared" si="26"/>
        <v>574.66</v>
      </c>
      <c r="S350" s="62">
        <f t="shared" si="24"/>
        <v>3.9063454912469981</v>
      </c>
      <c r="T350" s="63">
        <f t="shared" si="27"/>
        <v>907.9627999999999</v>
      </c>
      <c r="U350" s="64">
        <v>2609</v>
      </c>
      <c r="V350" s="8">
        <f t="shared" si="25"/>
        <v>364.17950000000019</v>
      </c>
      <c r="W350" t="s">
        <v>691</v>
      </c>
      <c r="X350" t="s">
        <v>692</v>
      </c>
      <c r="Y350" s="49">
        <v>1543.76</v>
      </c>
    </row>
    <row r="351" spans="1:25" x14ac:dyDescent="0.2">
      <c r="A351" s="10">
        <v>349</v>
      </c>
      <c r="B351" s="19" t="s">
        <v>381</v>
      </c>
      <c r="C351" s="19" t="s">
        <v>28</v>
      </c>
      <c r="D351" s="14" t="s">
        <v>15</v>
      </c>
      <c r="E351" s="21" t="s">
        <v>821</v>
      </c>
      <c r="F351" s="20" t="s">
        <v>822</v>
      </c>
      <c r="G351" s="2" t="s">
        <v>823</v>
      </c>
      <c r="H351" s="15" t="s">
        <v>18</v>
      </c>
      <c r="I351" s="14" t="s">
        <v>827</v>
      </c>
      <c r="J351" s="15" t="s">
        <v>828</v>
      </c>
      <c r="K351" s="15" t="s">
        <v>826</v>
      </c>
      <c r="L351" s="16">
        <v>2018</v>
      </c>
      <c r="M351" s="15">
        <v>1898</v>
      </c>
      <c r="N351" s="15">
        <v>5</v>
      </c>
      <c r="O351" s="15">
        <v>3000</v>
      </c>
      <c r="P351" s="15">
        <v>163</v>
      </c>
      <c r="Q351" s="53">
        <v>2244.8204999999998</v>
      </c>
      <c r="R351" s="33">
        <f t="shared" si="26"/>
        <v>574.66</v>
      </c>
      <c r="S351" s="62">
        <f t="shared" si="24"/>
        <v>3.9063454912469981</v>
      </c>
      <c r="T351" s="63">
        <f t="shared" si="27"/>
        <v>907.9627999999999</v>
      </c>
      <c r="U351" s="64">
        <v>2609</v>
      </c>
      <c r="V351" s="8">
        <f t="shared" si="25"/>
        <v>364.17950000000019</v>
      </c>
      <c r="W351" t="s">
        <v>693</v>
      </c>
      <c r="X351" t="s">
        <v>694</v>
      </c>
      <c r="Y351" s="49">
        <v>1543.76</v>
      </c>
    </row>
    <row r="352" spans="1:25" x14ac:dyDescent="0.2">
      <c r="A352" s="10">
        <v>350</v>
      </c>
      <c r="B352" s="19" t="s">
        <v>381</v>
      </c>
      <c r="C352" s="19" t="s">
        <v>28</v>
      </c>
      <c r="D352" s="14" t="s">
        <v>15</v>
      </c>
      <c r="E352" s="21" t="s">
        <v>821</v>
      </c>
      <c r="F352" s="20" t="s">
        <v>822</v>
      </c>
      <c r="G352" s="2" t="s">
        <v>823</v>
      </c>
      <c r="H352" s="15" t="s">
        <v>18</v>
      </c>
      <c r="I352" s="14" t="s">
        <v>829</v>
      </c>
      <c r="J352" s="15" t="s">
        <v>830</v>
      </c>
      <c r="K352" s="15" t="s">
        <v>826</v>
      </c>
      <c r="L352" s="16">
        <v>2018</v>
      </c>
      <c r="M352" s="15">
        <v>1898</v>
      </c>
      <c r="N352" s="15">
        <v>5</v>
      </c>
      <c r="O352" s="15">
        <v>3000</v>
      </c>
      <c r="P352" s="15">
        <v>163</v>
      </c>
      <c r="Q352" s="53">
        <v>2244.8204999999998</v>
      </c>
      <c r="R352" s="33">
        <f t="shared" si="26"/>
        <v>574.66</v>
      </c>
      <c r="S352" s="62">
        <f t="shared" si="24"/>
        <v>3.9063454912469981</v>
      </c>
      <c r="T352" s="63">
        <f t="shared" si="27"/>
        <v>907.9627999999999</v>
      </c>
      <c r="U352" s="64">
        <v>2609</v>
      </c>
      <c r="V352" s="8">
        <f t="shared" si="25"/>
        <v>364.17950000000019</v>
      </c>
      <c r="W352" t="s">
        <v>695</v>
      </c>
      <c r="X352" t="s">
        <v>696</v>
      </c>
      <c r="Y352" s="49">
        <v>1646.67</v>
      </c>
    </row>
    <row r="353" spans="1:25" x14ac:dyDescent="0.2">
      <c r="A353" s="10">
        <v>351</v>
      </c>
      <c r="B353" s="19" t="s">
        <v>381</v>
      </c>
      <c r="C353" s="19" t="s">
        <v>28</v>
      </c>
      <c r="D353" s="14" t="s">
        <v>15</v>
      </c>
      <c r="E353" s="21" t="s">
        <v>821</v>
      </c>
      <c r="F353" s="20" t="s">
        <v>822</v>
      </c>
      <c r="G353" s="2" t="s">
        <v>823</v>
      </c>
      <c r="H353" s="15" t="s">
        <v>18</v>
      </c>
      <c r="I353" s="14" t="s">
        <v>831</v>
      </c>
      <c r="J353" s="15" t="s">
        <v>832</v>
      </c>
      <c r="K353" s="15" t="s">
        <v>826</v>
      </c>
      <c r="L353" s="16">
        <v>2018</v>
      </c>
      <c r="M353" s="15">
        <v>1898</v>
      </c>
      <c r="N353" s="15">
        <v>5</v>
      </c>
      <c r="O353" s="15">
        <v>3000</v>
      </c>
      <c r="P353" s="15">
        <v>163</v>
      </c>
      <c r="Q353" s="53">
        <v>2725.8543</v>
      </c>
      <c r="R353" s="33">
        <f t="shared" si="26"/>
        <v>697.8</v>
      </c>
      <c r="S353" s="62">
        <f t="shared" si="24"/>
        <v>3.906354686156492</v>
      </c>
      <c r="T353" s="63">
        <f t="shared" si="27"/>
        <v>1102.5239999999999</v>
      </c>
      <c r="U353" s="64">
        <v>2609</v>
      </c>
      <c r="V353" s="8">
        <f t="shared" si="25"/>
        <v>-116.85429999999997</v>
      </c>
      <c r="W353" t="s">
        <v>697</v>
      </c>
      <c r="X353" t="s">
        <v>698</v>
      </c>
      <c r="Y353" s="49">
        <v>1543.76</v>
      </c>
    </row>
    <row r="354" spans="1:25" x14ac:dyDescent="0.2">
      <c r="A354" s="10">
        <v>352</v>
      </c>
      <c r="B354" s="19" t="s">
        <v>381</v>
      </c>
      <c r="C354" s="19" t="s">
        <v>28</v>
      </c>
      <c r="D354" s="14" t="s">
        <v>15</v>
      </c>
      <c r="E354" s="21" t="s">
        <v>821</v>
      </c>
      <c r="F354" s="20" t="s">
        <v>822</v>
      </c>
      <c r="G354" s="2" t="s">
        <v>823</v>
      </c>
      <c r="H354" s="15" t="s">
        <v>18</v>
      </c>
      <c r="I354" s="14" t="s">
        <v>833</v>
      </c>
      <c r="J354" s="15" t="s">
        <v>834</v>
      </c>
      <c r="K354" s="15" t="s">
        <v>826</v>
      </c>
      <c r="L354" s="16">
        <v>2018</v>
      </c>
      <c r="M354" s="15">
        <v>1898</v>
      </c>
      <c r="N354" s="15">
        <v>5</v>
      </c>
      <c r="O354" s="15">
        <v>3000</v>
      </c>
      <c r="P354" s="15">
        <v>163</v>
      </c>
      <c r="Q354" s="53">
        <v>2244.8204999999998</v>
      </c>
      <c r="R354" s="33">
        <f t="shared" si="26"/>
        <v>810.05</v>
      </c>
      <c r="S354" s="62">
        <f t="shared" si="24"/>
        <v>2.7712122708474785</v>
      </c>
      <c r="T354" s="63">
        <f t="shared" si="27"/>
        <v>1279.8789999999999</v>
      </c>
      <c r="U354" s="64">
        <v>2609</v>
      </c>
      <c r="V354" s="8">
        <f t="shared" si="25"/>
        <v>364.17950000000019</v>
      </c>
      <c r="W354" t="s">
        <v>699</v>
      </c>
      <c r="X354" t="s">
        <v>700</v>
      </c>
      <c r="Y354" s="49">
        <v>1543.76</v>
      </c>
    </row>
    <row r="355" spans="1:25" x14ac:dyDescent="0.2">
      <c r="A355" s="10">
        <v>353</v>
      </c>
      <c r="B355" s="19" t="s">
        <v>381</v>
      </c>
      <c r="C355" s="19" t="s">
        <v>28</v>
      </c>
      <c r="D355" s="14" t="s">
        <v>15</v>
      </c>
      <c r="E355" s="21" t="s">
        <v>821</v>
      </c>
      <c r="F355" s="20" t="s">
        <v>822</v>
      </c>
      <c r="G355" s="2" t="s">
        <v>823</v>
      </c>
      <c r="H355" s="15" t="s">
        <v>18</v>
      </c>
      <c r="I355" s="14" t="s">
        <v>835</v>
      </c>
      <c r="J355" s="15" t="s">
        <v>836</v>
      </c>
      <c r="K355" s="15" t="s">
        <v>826</v>
      </c>
      <c r="L355" s="16">
        <v>2018</v>
      </c>
      <c r="M355" s="15">
        <v>1898</v>
      </c>
      <c r="N355" s="15">
        <v>5</v>
      </c>
      <c r="O355" s="15">
        <v>3000</v>
      </c>
      <c r="P355" s="15">
        <v>163</v>
      </c>
      <c r="Q355" s="53">
        <v>2244.8204999999998</v>
      </c>
      <c r="R355" s="33">
        <f t="shared" si="26"/>
        <v>574.66</v>
      </c>
      <c r="S355" s="62">
        <f t="shared" si="24"/>
        <v>3.9063454912469981</v>
      </c>
      <c r="T355" s="63">
        <f t="shared" si="27"/>
        <v>907.9627999999999</v>
      </c>
      <c r="U355" s="64">
        <v>2609</v>
      </c>
      <c r="V355" s="8">
        <f t="shared" si="25"/>
        <v>364.17950000000019</v>
      </c>
      <c r="W355" t="s">
        <v>701</v>
      </c>
      <c r="X355" t="s">
        <v>702</v>
      </c>
      <c r="Y355" s="49">
        <v>1543.76</v>
      </c>
    </row>
    <row r="356" spans="1:25" x14ac:dyDescent="0.2">
      <c r="A356" s="10">
        <v>354</v>
      </c>
      <c r="B356" s="19" t="s">
        <v>381</v>
      </c>
      <c r="C356" s="19" t="s">
        <v>28</v>
      </c>
      <c r="D356" s="14" t="s">
        <v>15</v>
      </c>
      <c r="E356" s="21" t="s">
        <v>167</v>
      </c>
      <c r="F356" s="20" t="s">
        <v>149</v>
      </c>
      <c r="G356" s="2" t="s">
        <v>837</v>
      </c>
      <c r="H356" s="15" t="s">
        <v>18</v>
      </c>
      <c r="I356" s="15" t="s">
        <v>838</v>
      </c>
      <c r="J356" s="15" t="s">
        <v>839</v>
      </c>
      <c r="K356" s="15" t="s">
        <v>840</v>
      </c>
      <c r="L356" s="16">
        <v>2018</v>
      </c>
      <c r="M356" s="15">
        <v>1499</v>
      </c>
      <c r="N356" s="15">
        <v>9</v>
      </c>
      <c r="O356" s="15">
        <v>2755</v>
      </c>
      <c r="P356" s="15">
        <v>120</v>
      </c>
      <c r="Q356" s="53">
        <v>1639.3806</v>
      </c>
      <c r="R356" s="33">
        <f t="shared" si="26"/>
        <v>694.65</v>
      </c>
      <c r="S356" s="62">
        <f t="shared" ref="S356:S419" si="28">Q356/R356</f>
        <v>2.3600095011876485</v>
      </c>
      <c r="T356" s="63">
        <f t="shared" si="27"/>
        <v>1097.547</v>
      </c>
      <c r="U356" s="64">
        <v>1960</v>
      </c>
      <c r="V356" s="8">
        <f t="shared" ref="V356:V419" si="29">U356-Q356</f>
        <v>320.61940000000004</v>
      </c>
      <c r="W356" t="s">
        <v>703</v>
      </c>
      <c r="X356" t="s">
        <v>704</v>
      </c>
      <c r="Y356" s="49">
        <v>1543.76</v>
      </c>
    </row>
    <row r="357" spans="1:25" x14ac:dyDescent="0.2">
      <c r="A357" s="10">
        <v>355</v>
      </c>
      <c r="B357" s="19" t="s">
        <v>381</v>
      </c>
      <c r="C357" s="19" t="s">
        <v>28</v>
      </c>
      <c r="D357" s="14" t="s">
        <v>15</v>
      </c>
      <c r="E357" s="21" t="s">
        <v>167</v>
      </c>
      <c r="F357" s="20" t="s">
        <v>149</v>
      </c>
      <c r="G357" s="2" t="s">
        <v>837</v>
      </c>
      <c r="H357" s="15" t="s">
        <v>18</v>
      </c>
      <c r="I357" s="15" t="s">
        <v>841</v>
      </c>
      <c r="J357" s="15" t="s">
        <v>842</v>
      </c>
      <c r="K357" s="15" t="s">
        <v>840</v>
      </c>
      <c r="L357" s="16">
        <v>2018</v>
      </c>
      <c r="M357" s="15">
        <v>1499</v>
      </c>
      <c r="N357" s="15">
        <v>9</v>
      </c>
      <c r="O357" s="15">
        <v>2755</v>
      </c>
      <c r="P357" s="15">
        <v>120</v>
      </c>
      <c r="Q357" s="53">
        <v>1452.4497000000001</v>
      </c>
      <c r="R357" s="33">
        <f t="shared" si="26"/>
        <v>608</v>
      </c>
      <c r="S357" s="62">
        <f t="shared" si="28"/>
        <v>2.3888975328947368</v>
      </c>
      <c r="T357" s="63">
        <f t="shared" si="27"/>
        <v>960.64</v>
      </c>
      <c r="U357" s="64">
        <v>1960</v>
      </c>
      <c r="V357" s="8">
        <f t="shared" si="29"/>
        <v>507.55029999999988</v>
      </c>
      <c r="W357" t="s">
        <v>705</v>
      </c>
      <c r="X357" t="s">
        <v>706</v>
      </c>
      <c r="Y357" s="49">
        <v>1543.76</v>
      </c>
    </row>
    <row r="358" spans="1:25" x14ac:dyDescent="0.2">
      <c r="A358" s="10">
        <v>356</v>
      </c>
      <c r="B358" s="19" t="s">
        <v>27</v>
      </c>
      <c r="C358" s="19" t="s">
        <v>28</v>
      </c>
      <c r="D358" s="14" t="s">
        <v>15</v>
      </c>
      <c r="E358" s="21" t="s">
        <v>167</v>
      </c>
      <c r="F358" s="20" t="s">
        <v>149</v>
      </c>
      <c r="G358" s="2" t="s">
        <v>837</v>
      </c>
      <c r="H358" s="15" t="s">
        <v>18</v>
      </c>
      <c r="I358" s="15" t="s">
        <v>843</v>
      </c>
      <c r="J358" s="15" t="s">
        <v>844</v>
      </c>
      <c r="K358" s="15" t="s">
        <v>840</v>
      </c>
      <c r="L358" s="16">
        <v>2018</v>
      </c>
      <c r="M358" s="15">
        <v>1499</v>
      </c>
      <c r="N358" s="15">
        <v>9</v>
      </c>
      <c r="O358" s="15">
        <v>2755</v>
      </c>
      <c r="P358" s="15">
        <v>120</v>
      </c>
      <c r="Q358" s="53">
        <v>1452.4497000000001</v>
      </c>
      <c r="R358" s="33">
        <f t="shared" si="26"/>
        <v>608</v>
      </c>
      <c r="S358" s="62">
        <f t="shared" si="28"/>
        <v>2.3888975328947368</v>
      </c>
      <c r="T358" s="63">
        <f t="shared" si="27"/>
        <v>960.64</v>
      </c>
      <c r="U358" s="64">
        <v>1960</v>
      </c>
      <c r="V358" s="8">
        <f t="shared" si="29"/>
        <v>507.55029999999988</v>
      </c>
      <c r="W358" t="s">
        <v>707</v>
      </c>
      <c r="X358" t="s">
        <v>708</v>
      </c>
      <c r="Y358" s="49">
        <v>1543.76</v>
      </c>
    </row>
    <row r="359" spans="1:25" x14ac:dyDescent="0.2">
      <c r="A359" s="10">
        <v>357</v>
      </c>
      <c r="B359" s="19" t="s">
        <v>27</v>
      </c>
      <c r="C359" s="19" t="s">
        <v>28</v>
      </c>
      <c r="D359" s="14" t="s">
        <v>15</v>
      </c>
      <c r="E359" s="21" t="s">
        <v>167</v>
      </c>
      <c r="F359" s="20" t="s">
        <v>149</v>
      </c>
      <c r="G359" s="2" t="s">
        <v>837</v>
      </c>
      <c r="H359" s="15" t="s">
        <v>18</v>
      </c>
      <c r="I359" s="15" t="s">
        <v>845</v>
      </c>
      <c r="J359" s="15" t="s">
        <v>846</v>
      </c>
      <c r="K359" s="15" t="s">
        <v>840</v>
      </c>
      <c r="L359" s="16">
        <v>2018</v>
      </c>
      <c r="M359" s="15">
        <v>1499</v>
      </c>
      <c r="N359" s="15">
        <v>9</v>
      </c>
      <c r="O359" s="15">
        <v>2755</v>
      </c>
      <c r="P359" s="15">
        <v>120</v>
      </c>
      <c r="Q359" s="53">
        <v>1452.4497000000001</v>
      </c>
      <c r="R359" s="33">
        <f t="shared" si="26"/>
        <v>608</v>
      </c>
      <c r="S359" s="62">
        <f t="shared" si="28"/>
        <v>2.3888975328947368</v>
      </c>
      <c r="T359" s="63">
        <f t="shared" si="27"/>
        <v>960.64</v>
      </c>
      <c r="U359" s="64">
        <v>1960</v>
      </c>
      <c r="V359" s="8">
        <f t="shared" si="29"/>
        <v>507.55029999999988</v>
      </c>
      <c r="W359" t="s">
        <v>709</v>
      </c>
      <c r="X359" t="s">
        <v>710</v>
      </c>
      <c r="Y359" s="49">
        <v>1543.76</v>
      </c>
    </row>
    <row r="360" spans="1:25" x14ac:dyDescent="0.2">
      <c r="A360" s="10">
        <v>358</v>
      </c>
      <c r="B360" s="19" t="s">
        <v>27</v>
      </c>
      <c r="C360" s="19" t="s">
        <v>28</v>
      </c>
      <c r="D360" s="14" t="s">
        <v>15</v>
      </c>
      <c r="E360" s="21" t="s">
        <v>167</v>
      </c>
      <c r="F360" s="20" t="s">
        <v>149</v>
      </c>
      <c r="G360" s="2" t="s">
        <v>837</v>
      </c>
      <c r="H360" s="15" t="s">
        <v>18</v>
      </c>
      <c r="I360" s="15" t="s">
        <v>847</v>
      </c>
      <c r="J360" s="15" t="s">
        <v>848</v>
      </c>
      <c r="K360" s="15" t="s">
        <v>840</v>
      </c>
      <c r="L360" s="16">
        <v>2018</v>
      </c>
      <c r="M360" s="15">
        <v>1499</v>
      </c>
      <c r="N360" s="15">
        <v>9</v>
      </c>
      <c r="O360" s="15">
        <v>2755</v>
      </c>
      <c r="P360" s="15">
        <v>120</v>
      </c>
      <c r="Q360" s="53">
        <v>1452.4497000000001</v>
      </c>
      <c r="R360" s="33">
        <f t="shared" si="26"/>
        <v>608</v>
      </c>
      <c r="S360" s="62">
        <f t="shared" si="28"/>
        <v>2.3888975328947368</v>
      </c>
      <c r="T360" s="63">
        <f t="shared" si="27"/>
        <v>960.64</v>
      </c>
      <c r="U360" s="64">
        <v>1960</v>
      </c>
      <c r="V360" s="8">
        <f t="shared" si="29"/>
        <v>507.55029999999988</v>
      </c>
      <c r="W360" t="s">
        <v>711</v>
      </c>
      <c r="X360" t="s">
        <v>712</v>
      </c>
      <c r="Y360" s="49">
        <v>1543.76</v>
      </c>
    </row>
    <row r="361" spans="1:25" x14ac:dyDescent="0.2">
      <c r="A361" s="10">
        <v>359</v>
      </c>
      <c r="B361" s="19" t="s">
        <v>381</v>
      </c>
      <c r="C361" s="19" t="s">
        <v>28</v>
      </c>
      <c r="D361" s="14" t="s">
        <v>15</v>
      </c>
      <c r="E361" s="21" t="s">
        <v>167</v>
      </c>
      <c r="F361" s="20" t="s">
        <v>149</v>
      </c>
      <c r="G361" s="2" t="s">
        <v>837</v>
      </c>
      <c r="H361" s="15" t="s">
        <v>18</v>
      </c>
      <c r="I361" s="15" t="s">
        <v>849</v>
      </c>
      <c r="J361" s="15" t="s">
        <v>850</v>
      </c>
      <c r="K361" s="15" t="s">
        <v>840</v>
      </c>
      <c r="L361" s="16">
        <v>2018</v>
      </c>
      <c r="M361" s="15">
        <v>1499</v>
      </c>
      <c r="N361" s="15">
        <v>9</v>
      </c>
      <c r="O361" s="15">
        <v>2755</v>
      </c>
      <c r="P361" s="15">
        <v>120</v>
      </c>
      <c r="Q361" s="53">
        <v>1452.4497000000001</v>
      </c>
      <c r="R361" s="33">
        <f t="shared" si="26"/>
        <v>608</v>
      </c>
      <c r="S361" s="62">
        <f t="shared" si="28"/>
        <v>2.3888975328947368</v>
      </c>
      <c r="T361" s="63">
        <f t="shared" si="27"/>
        <v>960.64</v>
      </c>
      <c r="U361" s="64">
        <v>1960</v>
      </c>
      <c r="V361" s="8">
        <f t="shared" si="29"/>
        <v>507.55029999999988</v>
      </c>
      <c r="W361" t="s">
        <v>713</v>
      </c>
      <c r="X361" t="s">
        <v>714</v>
      </c>
      <c r="Y361" s="49">
        <v>1543.76</v>
      </c>
    </row>
    <row r="362" spans="1:25" x14ac:dyDescent="0.2">
      <c r="A362" s="10">
        <v>360</v>
      </c>
      <c r="B362" s="19" t="s">
        <v>492</v>
      </c>
      <c r="C362" s="19" t="s">
        <v>28</v>
      </c>
      <c r="D362" s="14" t="s">
        <v>15</v>
      </c>
      <c r="E362" s="21" t="s">
        <v>1224</v>
      </c>
      <c r="F362" s="20" t="s">
        <v>851</v>
      </c>
      <c r="G362" s="2" t="s">
        <v>671</v>
      </c>
      <c r="H362" s="15" t="s">
        <v>18</v>
      </c>
      <c r="I362" s="15" t="s">
        <v>852</v>
      </c>
      <c r="J362" s="15" t="s">
        <v>853</v>
      </c>
      <c r="K362" s="15" t="s">
        <v>854</v>
      </c>
      <c r="L362" s="16">
        <v>2018</v>
      </c>
      <c r="M362" s="15">
        <v>6871</v>
      </c>
      <c r="N362" s="15">
        <v>3</v>
      </c>
      <c r="O362" s="15">
        <v>18000</v>
      </c>
      <c r="P362" s="15">
        <v>320</v>
      </c>
      <c r="Q362" s="53">
        <v>10493.6481</v>
      </c>
      <c r="R362" s="33">
        <f t="shared" si="26"/>
        <v>4536.03</v>
      </c>
      <c r="S362" s="62">
        <f t="shared" si="28"/>
        <v>2.3133991838678316</v>
      </c>
      <c r="T362" s="63">
        <f t="shared" si="27"/>
        <v>7166.9273999999996</v>
      </c>
      <c r="U362" s="64">
        <v>10375</v>
      </c>
      <c r="V362" s="8">
        <f t="shared" si="29"/>
        <v>-118.64810000000034</v>
      </c>
      <c r="W362" t="s">
        <v>715</v>
      </c>
      <c r="X362" t="s">
        <v>716</v>
      </c>
      <c r="Y362" s="49">
        <v>1543.76</v>
      </c>
    </row>
    <row r="363" spans="1:25" x14ac:dyDescent="0.2">
      <c r="A363" s="10">
        <v>361</v>
      </c>
      <c r="B363" s="19" t="s">
        <v>492</v>
      </c>
      <c r="C363" s="19" t="s">
        <v>28</v>
      </c>
      <c r="D363" s="14" t="s">
        <v>15</v>
      </c>
      <c r="E363" s="21" t="s">
        <v>1224</v>
      </c>
      <c r="F363" s="20" t="s">
        <v>851</v>
      </c>
      <c r="G363" s="2" t="s">
        <v>671</v>
      </c>
      <c r="H363" s="15" t="s">
        <v>18</v>
      </c>
      <c r="I363" s="15" t="s">
        <v>855</v>
      </c>
      <c r="J363" s="15" t="s">
        <v>856</v>
      </c>
      <c r="K363" s="15" t="s">
        <v>854</v>
      </c>
      <c r="L363" s="16">
        <v>2018</v>
      </c>
      <c r="M363" s="15">
        <v>6871</v>
      </c>
      <c r="N363" s="15">
        <v>3</v>
      </c>
      <c r="O363" s="15">
        <v>18000</v>
      </c>
      <c r="P363" s="15">
        <v>320</v>
      </c>
      <c r="Q363" s="53">
        <v>10493.6481</v>
      </c>
      <c r="R363" s="33">
        <f t="shared" si="26"/>
        <v>4536.03</v>
      </c>
      <c r="S363" s="62">
        <f t="shared" si="28"/>
        <v>2.3133991838678316</v>
      </c>
      <c r="T363" s="63">
        <f t="shared" si="27"/>
        <v>7166.9273999999996</v>
      </c>
      <c r="U363" s="64">
        <v>10375</v>
      </c>
      <c r="V363" s="8">
        <f t="shared" si="29"/>
        <v>-118.64810000000034</v>
      </c>
      <c r="W363" t="s">
        <v>717</v>
      </c>
      <c r="X363" t="s">
        <v>718</v>
      </c>
      <c r="Y363" s="49">
        <v>1543.76</v>
      </c>
    </row>
    <row r="364" spans="1:25" x14ac:dyDescent="0.2">
      <c r="A364" s="10">
        <v>362</v>
      </c>
      <c r="B364" s="19" t="s">
        <v>857</v>
      </c>
      <c r="C364" s="19" t="s">
        <v>14</v>
      </c>
      <c r="D364" s="14" t="s">
        <v>15</v>
      </c>
      <c r="E364" s="21" t="s">
        <v>1224</v>
      </c>
      <c r="F364" s="20" t="s">
        <v>851</v>
      </c>
      <c r="G364" s="2" t="s">
        <v>671</v>
      </c>
      <c r="H364" s="15" t="s">
        <v>18</v>
      </c>
      <c r="I364" s="15" t="s">
        <v>858</v>
      </c>
      <c r="J364" s="15" t="s">
        <v>859</v>
      </c>
      <c r="K364" s="15" t="s">
        <v>854</v>
      </c>
      <c r="L364" s="16">
        <v>2018</v>
      </c>
      <c r="M364" s="15">
        <v>6871</v>
      </c>
      <c r="N364" s="15">
        <v>3</v>
      </c>
      <c r="O364" s="15">
        <v>18000</v>
      </c>
      <c r="P364" s="15">
        <v>320</v>
      </c>
      <c r="Q364" s="53">
        <v>10493.6481</v>
      </c>
      <c r="R364" s="33">
        <f t="shared" si="26"/>
        <v>4536.03</v>
      </c>
      <c r="S364" s="62">
        <f t="shared" si="28"/>
        <v>2.3133991838678316</v>
      </c>
      <c r="T364" s="63">
        <f t="shared" si="27"/>
        <v>7166.9273999999996</v>
      </c>
      <c r="U364" s="64">
        <v>10375</v>
      </c>
      <c r="V364" s="8">
        <f t="shared" si="29"/>
        <v>-118.64810000000034</v>
      </c>
      <c r="W364" t="s">
        <v>719</v>
      </c>
      <c r="X364" t="s">
        <v>720</v>
      </c>
      <c r="Y364" s="49">
        <v>1543.76</v>
      </c>
    </row>
    <row r="365" spans="1:25" x14ac:dyDescent="0.2">
      <c r="A365" s="10">
        <v>363</v>
      </c>
      <c r="B365" s="19" t="s">
        <v>27</v>
      </c>
      <c r="C365" s="19" t="s">
        <v>28</v>
      </c>
      <c r="D365" s="14" t="s">
        <v>15</v>
      </c>
      <c r="E365" s="21" t="s">
        <v>1221</v>
      </c>
      <c r="F365" s="20" t="s">
        <v>860</v>
      </c>
      <c r="G365" s="2" t="s">
        <v>861</v>
      </c>
      <c r="H365" s="15" t="s">
        <v>18</v>
      </c>
      <c r="I365" s="15" t="s">
        <v>862</v>
      </c>
      <c r="J365" s="15" t="s">
        <v>863</v>
      </c>
      <c r="K365" s="15" t="s">
        <v>864</v>
      </c>
      <c r="L365" s="16">
        <v>2018</v>
      </c>
      <c r="M365" s="15">
        <v>3387</v>
      </c>
      <c r="N365" s="15">
        <v>1</v>
      </c>
      <c r="O365" s="15">
        <v>8850</v>
      </c>
      <c r="P365" s="15">
        <v>113</v>
      </c>
      <c r="Q365" s="53">
        <v>1707.2756999999999</v>
      </c>
      <c r="R365" s="33">
        <f t="shared" si="26"/>
        <v>1554.35</v>
      </c>
      <c r="S365" s="62">
        <f t="shared" si="28"/>
        <v>1.0983856274326889</v>
      </c>
      <c r="T365" s="63">
        <f t="shared" si="27"/>
        <v>2455.8729999999996</v>
      </c>
      <c r="U365" s="64">
        <v>1469</v>
      </c>
      <c r="V365" s="8">
        <f t="shared" si="29"/>
        <v>-238.27569999999992</v>
      </c>
      <c r="W365" t="s">
        <v>721</v>
      </c>
      <c r="X365" t="s">
        <v>722</v>
      </c>
      <c r="Y365" s="49">
        <v>1543.76</v>
      </c>
    </row>
    <row r="366" spans="1:25" x14ac:dyDescent="0.2">
      <c r="A366" s="10">
        <v>364</v>
      </c>
      <c r="B366" s="14" t="s">
        <v>865</v>
      </c>
      <c r="C366" s="14" t="s">
        <v>14</v>
      </c>
      <c r="D366" s="14" t="s">
        <v>15</v>
      </c>
      <c r="E366" s="21" t="s">
        <v>970</v>
      </c>
      <c r="F366" s="20" t="s">
        <v>405</v>
      </c>
      <c r="G366" s="2" t="s">
        <v>406</v>
      </c>
      <c r="H366" s="15" t="s">
        <v>18</v>
      </c>
      <c r="I366" s="15" t="s">
        <v>866</v>
      </c>
      <c r="J366" s="15" t="s">
        <v>867</v>
      </c>
      <c r="K366" s="15" t="s">
        <v>868</v>
      </c>
      <c r="L366" s="16">
        <v>2018</v>
      </c>
      <c r="M366" s="15">
        <v>1995</v>
      </c>
      <c r="N366" s="15">
        <v>3</v>
      </c>
      <c r="O366" s="15">
        <v>4700</v>
      </c>
      <c r="P366" s="15">
        <v>170</v>
      </c>
      <c r="Q366" s="53">
        <v>4371.1785</v>
      </c>
      <c r="R366" s="33">
        <f t="shared" si="26"/>
        <v>1761.6</v>
      </c>
      <c r="S366" s="62">
        <f t="shared" si="28"/>
        <v>2.4813683583106267</v>
      </c>
      <c r="T366" s="63">
        <f t="shared" si="27"/>
        <v>2783.3279999999995</v>
      </c>
      <c r="U366" s="64">
        <v>3628</v>
      </c>
      <c r="V366" s="8">
        <f t="shared" si="29"/>
        <v>-743.17849999999999</v>
      </c>
      <c r="W366" t="s">
        <v>723</v>
      </c>
      <c r="X366" t="s">
        <v>724</v>
      </c>
      <c r="Y366" s="49">
        <v>1543.76</v>
      </c>
    </row>
    <row r="367" spans="1:25" x14ac:dyDescent="0.2">
      <c r="A367" s="10">
        <v>365</v>
      </c>
      <c r="B367" s="19" t="s">
        <v>28</v>
      </c>
      <c r="C367" s="19" t="s">
        <v>14</v>
      </c>
      <c r="D367" s="14" t="s">
        <v>15</v>
      </c>
      <c r="E367" s="21" t="s">
        <v>970</v>
      </c>
      <c r="F367" s="20" t="s">
        <v>405</v>
      </c>
      <c r="G367" s="2" t="s">
        <v>406</v>
      </c>
      <c r="H367" s="15" t="s">
        <v>18</v>
      </c>
      <c r="I367" s="15" t="s">
        <v>869</v>
      </c>
      <c r="J367" s="15" t="s">
        <v>870</v>
      </c>
      <c r="K367" s="15" t="s">
        <v>868</v>
      </c>
      <c r="L367" s="16">
        <v>2018</v>
      </c>
      <c r="M367" s="15">
        <v>1995</v>
      </c>
      <c r="N367" s="15">
        <v>3</v>
      </c>
      <c r="O367" s="15">
        <v>4700</v>
      </c>
      <c r="P367" s="15">
        <v>170</v>
      </c>
      <c r="Q367" s="53">
        <v>3599.7974999999997</v>
      </c>
      <c r="R367" s="33">
        <f t="shared" si="26"/>
        <v>1450.73</v>
      </c>
      <c r="S367" s="62">
        <f t="shared" si="28"/>
        <v>2.4813697242078123</v>
      </c>
      <c r="T367" s="63">
        <f t="shared" si="27"/>
        <v>2292.1534000000001</v>
      </c>
      <c r="U367" s="64">
        <v>3628</v>
      </c>
      <c r="V367" s="8">
        <f t="shared" si="29"/>
        <v>28.202500000000327</v>
      </c>
      <c r="W367" t="s">
        <v>725</v>
      </c>
      <c r="X367" t="s">
        <v>726</v>
      </c>
      <c r="Y367" s="49">
        <v>1543.76</v>
      </c>
    </row>
    <row r="368" spans="1:25" x14ac:dyDescent="0.2">
      <c r="A368" s="10">
        <v>366</v>
      </c>
      <c r="B368" s="19" t="s">
        <v>871</v>
      </c>
      <c r="C368" s="19" t="s">
        <v>14</v>
      </c>
      <c r="D368" s="14" t="s">
        <v>15</v>
      </c>
      <c r="E368" s="21" t="s">
        <v>970</v>
      </c>
      <c r="F368" s="20" t="s">
        <v>405</v>
      </c>
      <c r="G368" s="2" t="s">
        <v>406</v>
      </c>
      <c r="H368" s="15" t="s">
        <v>18</v>
      </c>
      <c r="I368" s="15" t="s">
        <v>872</v>
      </c>
      <c r="J368" s="15" t="s">
        <v>873</v>
      </c>
      <c r="K368" s="15" t="s">
        <v>868</v>
      </c>
      <c r="L368" s="16">
        <v>2018</v>
      </c>
      <c r="M368" s="15">
        <v>1995</v>
      </c>
      <c r="N368" s="15">
        <v>3</v>
      </c>
      <c r="O368" s="15">
        <v>4700</v>
      </c>
      <c r="P368" s="15">
        <v>170</v>
      </c>
      <c r="Q368" s="53">
        <v>3599.7974999999997</v>
      </c>
      <c r="R368" s="33">
        <f t="shared" si="26"/>
        <v>1450.73</v>
      </c>
      <c r="S368" s="62">
        <f t="shared" si="28"/>
        <v>2.4813697242078123</v>
      </c>
      <c r="T368" s="63">
        <f t="shared" si="27"/>
        <v>2292.1534000000001</v>
      </c>
      <c r="U368" s="64">
        <v>3628</v>
      </c>
      <c r="V368" s="8">
        <f t="shared" si="29"/>
        <v>28.202500000000327</v>
      </c>
      <c r="W368" t="s">
        <v>727</v>
      </c>
      <c r="X368" t="s">
        <v>728</v>
      </c>
      <c r="Y368" s="49">
        <v>1543.76</v>
      </c>
    </row>
    <row r="369" spans="1:25" x14ac:dyDescent="0.2">
      <c r="A369" s="10">
        <v>367</v>
      </c>
      <c r="B369" s="19" t="s">
        <v>871</v>
      </c>
      <c r="C369" s="19" t="s">
        <v>14</v>
      </c>
      <c r="D369" s="14" t="s">
        <v>15</v>
      </c>
      <c r="E369" s="21" t="s">
        <v>970</v>
      </c>
      <c r="F369" s="20" t="s">
        <v>405</v>
      </c>
      <c r="G369" s="2" t="s">
        <v>406</v>
      </c>
      <c r="H369" s="15" t="s">
        <v>18</v>
      </c>
      <c r="I369" s="15" t="s">
        <v>874</v>
      </c>
      <c r="J369" s="15" t="s">
        <v>875</v>
      </c>
      <c r="K369" s="15" t="s">
        <v>868</v>
      </c>
      <c r="L369" s="16">
        <v>2018</v>
      </c>
      <c r="M369" s="15">
        <v>1995</v>
      </c>
      <c r="N369" s="15">
        <v>3</v>
      </c>
      <c r="O369" s="15">
        <v>4700</v>
      </c>
      <c r="P369" s="15">
        <v>170</v>
      </c>
      <c r="Q369" s="53">
        <v>3599.7974999999997</v>
      </c>
      <c r="R369" s="33">
        <f t="shared" ref="R369:R376" si="30">VLOOKUP(J369,X:Y,2,FALSE)</f>
        <v>1450.73</v>
      </c>
      <c r="S369" s="62">
        <f t="shared" si="28"/>
        <v>2.4813697242078123</v>
      </c>
      <c r="T369" s="63">
        <f t="shared" si="27"/>
        <v>2292.1534000000001</v>
      </c>
      <c r="U369" s="64">
        <v>3628</v>
      </c>
      <c r="V369" s="8">
        <f t="shared" si="29"/>
        <v>28.202500000000327</v>
      </c>
      <c r="W369" t="s">
        <v>729</v>
      </c>
      <c r="X369" t="s">
        <v>730</v>
      </c>
      <c r="Y369" s="49">
        <v>1543.76</v>
      </c>
    </row>
    <row r="370" spans="1:25" x14ac:dyDescent="0.2">
      <c r="A370" s="10">
        <v>368</v>
      </c>
      <c r="B370" s="14" t="s">
        <v>28</v>
      </c>
      <c r="C370" s="14" t="s">
        <v>14</v>
      </c>
      <c r="D370" s="14" t="s">
        <v>15</v>
      </c>
      <c r="E370" s="21" t="s">
        <v>970</v>
      </c>
      <c r="F370" s="20" t="s">
        <v>405</v>
      </c>
      <c r="G370" s="2" t="s">
        <v>406</v>
      </c>
      <c r="H370" s="15" t="s">
        <v>18</v>
      </c>
      <c r="I370" s="15" t="s">
        <v>876</v>
      </c>
      <c r="J370" s="15" t="s">
        <v>877</v>
      </c>
      <c r="K370" s="15" t="s">
        <v>868</v>
      </c>
      <c r="L370" s="16">
        <v>2018</v>
      </c>
      <c r="M370" s="15">
        <v>1995</v>
      </c>
      <c r="N370" s="15">
        <v>3</v>
      </c>
      <c r="O370" s="15">
        <v>4700</v>
      </c>
      <c r="P370" s="15">
        <v>170</v>
      </c>
      <c r="Q370" s="53">
        <v>3599.7974999999997</v>
      </c>
      <c r="R370" s="33">
        <f t="shared" si="30"/>
        <v>1450.73</v>
      </c>
      <c r="S370" s="62">
        <f t="shared" si="28"/>
        <v>2.4813697242078123</v>
      </c>
      <c r="T370" s="63">
        <f t="shared" si="27"/>
        <v>2292.1534000000001</v>
      </c>
      <c r="U370" s="64">
        <v>3628</v>
      </c>
      <c r="V370" s="8">
        <f t="shared" si="29"/>
        <v>28.202500000000327</v>
      </c>
      <c r="W370" t="s">
        <v>731</v>
      </c>
      <c r="X370" t="s">
        <v>732</v>
      </c>
      <c r="Y370" s="49">
        <v>1543.76</v>
      </c>
    </row>
    <row r="371" spans="1:25" x14ac:dyDescent="0.2">
      <c r="A371" s="10">
        <v>369</v>
      </c>
      <c r="B371" s="19" t="s">
        <v>28</v>
      </c>
      <c r="C371" s="19" t="s">
        <v>14</v>
      </c>
      <c r="D371" s="14" t="s">
        <v>15</v>
      </c>
      <c r="E371" s="21" t="s">
        <v>62</v>
      </c>
      <c r="F371" s="20" t="s">
        <v>158</v>
      </c>
      <c r="G371" s="2" t="s">
        <v>159</v>
      </c>
      <c r="H371" s="15" t="s">
        <v>18</v>
      </c>
      <c r="I371" s="15" t="s">
        <v>878</v>
      </c>
      <c r="J371" s="15" t="s">
        <v>879</v>
      </c>
      <c r="K371" s="15" t="s">
        <v>880</v>
      </c>
      <c r="L371" s="16">
        <v>2018</v>
      </c>
      <c r="M371" s="15">
        <v>2299</v>
      </c>
      <c r="N371" s="15">
        <v>3</v>
      </c>
      <c r="O371" s="15">
        <v>3500</v>
      </c>
      <c r="P371" s="15">
        <v>170</v>
      </c>
      <c r="Q371" s="53">
        <v>3856.9283999999998</v>
      </c>
      <c r="R371" s="33">
        <f t="shared" si="30"/>
        <v>721.25</v>
      </c>
      <c r="S371" s="62">
        <f t="shared" si="28"/>
        <v>5.3475610398613513</v>
      </c>
      <c r="T371" s="63">
        <f t="shared" si="27"/>
        <v>1139.575</v>
      </c>
      <c r="U371" s="64">
        <v>3628</v>
      </c>
      <c r="V371" s="8">
        <f t="shared" si="29"/>
        <v>-228.92839999999978</v>
      </c>
      <c r="W371" t="s">
        <v>733</v>
      </c>
      <c r="X371" t="s">
        <v>734</v>
      </c>
      <c r="Y371" s="49">
        <v>1543.76</v>
      </c>
    </row>
    <row r="372" spans="1:25" x14ac:dyDescent="0.2">
      <c r="A372" s="10">
        <v>370</v>
      </c>
      <c r="B372" s="19" t="s">
        <v>14</v>
      </c>
      <c r="C372" s="19" t="s">
        <v>14</v>
      </c>
      <c r="D372" s="14" t="s">
        <v>15</v>
      </c>
      <c r="E372" s="21" t="s">
        <v>148</v>
      </c>
      <c r="F372" s="20" t="s">
        <v>405</v>
      </c>
      <c r="G372" s="2" t="s">
        <v>406</v>
      </c>
      <c r="H372" s="15" t="s">
        <v>18</v>
      </c>
      <c r="I372" s="15" t="s">
        <v>881</v>
      </c>
      <c r="J372" s="15" t="s">
        <v>882</v>
      </c>
      <c r="K372" s="15" t="s">
        <v>883</v>
      </c>
      <c r="L372" s="16">
        <v>2018</v>
      </c>
      <c r="M372" s="15">
        <v>1995</v>
      </c>
      <c r="N372" s="15">
        <v>3</v>
      </c>
      <c r="O372" s="15">
        <v>3500</v>
      </c>
      <c r="P372" s="15">
        <v>130</v>
      </c>
      <c r="Q372" s="53">
        <v>3599.7974999999997</v>
      </c>
      <c r="R372" s="33">
        <f t="shared" si="30"/>
        <v>683.58</v>
      </c>
      <c r="S372" s="62">
        <f t="shared" si="28"/>
        <v>5.2660954094619497</v>
      </c>
      <c r="T372" s="63">
        <f t="shared" si="27"/>
        <v>1080.0563999999999</v>
      </c>
      <c r="U372" s="64">
        <v>3628</v>
      </c>
      <c r="V372" s="8">
        <f t="shared" si="29"/>
        <v>28.202500000000327</v>
      </c>
      <c r="W372" t="s">
        <v>735</v>
      </c>
      <c r="X372" t="s">
        <v>736</v>
      </c>
      <c r="Y372" s="49">
        <v>1543.76</v>
      </c>
    </row>
    <row r="373" spans="1:25" x14ac:dyDescent="0.2">
      <c r="A373" s="10">
        <v>371</v>
      </c>
      <c r="B373" s="14" t="s">
        <v>14</v>
      </c>
      <c r="C373" s="14" t="s">
        <v>14</v>
      </c>
      <c r="D373" s="14" t="s">
        <v>15</v>
      </c>
      <c r="E373" s="21" t="s">
        <v>148</v>
      </c>
      <c r="F373" s="20" t="s">
        <v>405</v>
      </c>
      <c r="G373" s="2" t="s">
        <v>406</v>
      </c>
      <c r="H373" s="15" t="s">
        <v>18</v>
      </c>
      <c r="I373" s="15" t="s">
        <v>884</v>
      </c>
      <c r="J373" s="15" t="s">
        <v>885</v>
      </c>
      <c r="K373" s="15" t="s">
        <v>883</v>
      </c>
      <c r="L373" s="16">
        <v>2018</v>
      </c>
      <c r="M373" s="15">
        <v>1995</v>
      </c>
      <c r="N373" s="15">
        <v>3</v>
      </c>
      <c r="O373" s="15">
        <v>3500</v>
      </c>
      <c r="P373" s="15">
        <v>130</v>
      </c>
      <c r="Q373" s="53">
        <v>3599.7974999999997</v>
      </c>
      <c r="R373" s="33">
        <f t="shared" si="30"/>
        <v>683.58</v>
      </c>
      <c r="S373" s="62">
        <f t="shared" si="28"/>
        <v>5.2660954094619497</v>
      </c>
      <c r="T373" s="63">
        <f t="shared" si="27"/>
        <v>1080.0563999999999</v>
      </c>
      <c r="U373" s="64">
        <v>3628</v>
      </c>
      <c r="V373" s="8">
        <f t="shared" si="29"/>
        <v>28.202500000000327</v>
      </c>
      <c r="W373" t="s">
        <v>737</v>
      </c>
      <c r="X373" t="s">
        <v>738</v>
      </c>
      <c r="Y373" s="49">
        <v>1543.76</v>
      </c>
    </row>
    <row r="374" spans="1:25" x14ac:dyDescent="0.2">
      <c r="A374" s="10">
        <v>372</v>
      </c>
      <c r="B374" s="19" t="s">
        <v>14</v>
      </c>
      <c r="C374" s="19" t="s">
        <v>14</v>
      </c>
      <c r="D374" s="14" t="s">
        <v>15</v>
      </c>
      <c r="E374" s="21" t="s">
        <v>148</v>
      </c>
      <c r="F374" s="20" t="s">
        <v>405</v>
      </c>
      <c r="G374" s="2" t="s">
        <v>406</v>
      </c>
      <c r="H374" s="15" t="s">
        <v>18</v>
      </c>
      <c r="I374" s="15" t="s">
        <v>886</v>
      </c>
      <c r="J374" s="15" t="s">
        <v>887</v>
      </c>
      <c r="K374" s="15" t="s">
        <v>883</v>
      </c>
      <c r="L374" s="16">
        <v>2018</v>
      </c>
      <c r="M374" s="15">
        <v>1995</v>
      </c>
      <c r="N374" s="15">
        <v>3</v>
      </c>
      <c r="O374" s="15">
        <v>3500</v>
      </c>
      <c r="P374" s="15">
        <v>130</v>
      </c>
      <c r="Q374" s="53">
        <v>3599.7974999999997</v>
      </c>
      <c r="R374" s="33">
        <f t="shared" si="30"/>
        <v>683.58</v>
      </c>
      <c r="S374" s="62">
        <f t="shared" si="28"/>
        <v>5.2660954094619497</v>
      </c>
      <c r="T374" s="63">
        <f t="shared" si="27"/>
        <v>1080.0563999999999</v>
      </c>
      <c r="U374" s="64">
        <v>3628</v>
      </c>
      <c r="V374" s="8">
        <f t="shared" si="29"/>
        <v>28.202500000000327</v>
      </c>
      <c r="W374" t="s">
        <v>739</v>
      </c>
      <c r="X374" t="s">
        <v>740</v>
      </c>
      <c r="Y374" s="49">
        <v>1543.76</v>
      </c>
    </row>
    <row r="375" spans="1:25" x14ac:dyDescent="0.2">
      <c r="A375" s="10">
        <v>373</v>
      </c>
      <c r="B375" s="19" t="s">
        <v>14</v>
      </c>
      <c r="C375" s="19" t="s">
        <v>14</v>
      </c>
      <c r="D375" s="14" t="s">
        <v>15</v>
      </c>
      <c r="E375" s="21" t="s">
        <v>148</v>
      </c>
      <c r="F375" s="20" t="s">
        <v>405</v>
      </c>
      <c r="G375" s="2" t="s">
        <v>406</v>
      </c>
      <c r="H375" s="15" t="s">
        <v>18</v>
      </c>
      <c r="I375" s="15" t="s">
        <v>888</v>
      </c>
      <c r="J375" s="15" t="s">
        <v>889</v>
      </c>
      <c r="K375" s="15" t="s">
        <v>883</v>
      </c>
      <c r="L375" s="16">
        <v>2018</v>
      </c>
      <c r="M375" s="15">
        <v>1995</v>
      </c>
      <c r="N375" s="15">
        <v>3</v>
      </c>
      <c r="O375" s="15">
        <v>3500</v>
      </c>
      <c r="P375" s="15">
        <v>130</v>
      </c>
      <c r="Q375" s="53">
        <v>3599.7974999999997</v>
      </c>
      <c r="R375" s="33">
        <f t="shared" si="30"/>
        <v>683.58</v>
      </c>
      <c r="S375" s="62">
        <f t="shared" si="28"/>
        <v>5.2660954094619497</v>
      </c>
      <c r="T375" s="63">
        <f t="shared" si="27"/>
        <v>1080.0563999999999</v>
      </c>
      <c r="U375" s="64">
        <v>3628</v>
      </c>
      <c r="V375" s="8">
        <f t="shared" si="29"/>
        <v>28.202500000000327</v>
      </c>
      <c r="W375" t="s">
        <v>741</v>
      </c>
      <c r="X375" t="s">
        <v>742</v>
      </c>
      <c r="Y375" s="49">
        <v>1543.76</v>
      </c>
    </row>
    <row r="376" spans="1:25" x14ac:dyDescent="0.2">
      <c r="A376" s="10">
        <v>374</v>
      </c>
      <c r="B376" s="19" t="s">
        <v>14</v>
      </c>
      <c r="C376" s="19" t="s">
        <v>14</v>
      </c>
      <c r="D376" s="14" t="s">
        <v>15</v>
      </c>
      <c r="E376" s="21" t="s">
        <v>148</v>
      </c>
      <c r="F376" s="20" t="s">
        <v>405</v>
      </c>
      <c r="G376" s="2" t="s">
        <v>406</v>
      </c>
      <c r="H376" s="15" t="s">
        <v>18</v>
      </c>
      <c r="I376" s="15" t="s">
        <v>890</v>
      </c>
      <c r="J376" s="15" t="s">
        <v>891</v>
      </c>
      <c r="K376" s="15" t="s">
        <v>883</v>
      </c>
      <c r="L376" s="16">
        <v>2018</v>
      </c>
      <c r="M376" s="15">
        <v>1995</v>
      </c>
      <c r="N376" s="15">
        <v>3</v>
      </c>
      <c r="O376" s="15">
        <v>3500</v>
      </c>
      <c r="P376" s="15">
        <v>130</v>
      </c>
      <c r="Q376" s="53">
        <v>3599.7974999999997</v>
      </c>
      <c r="R376" s="33">
        <f t="shared" si="30"/>
        <v>683.58</v>
      </c>
      <c r="S376" s="62">
        <f t="shared" si="28"/>
        <v>5.2660954094619497</v>
      </c>
      <c r="T376" s="63">
        <f t="shared" si="27"/>
        <v>1080.0563999999999</v>
      </c>
      <c r="U376" s="64">
        <v>3628</v>
      </c>
      <c r="V376" s="8">
        <f t="shared" si="29"/>
        <v>28.202500000000327</v>
      </c>
      <c r="W376" t="s">
        <v>743</v>
      </c>
      <c r="X376" t="s">
        <v>744</v>
      </c>
      <c r="Y376" s="49">
        <v>1543.76</v>
      </c>
    </row>
    <row r="377" spans="1:25" x14ac:dyDescent="0.2">
      <c r="A377" s="10">
        <v>375</v>
      </c>
      <c r="B377" s="27" t="s">
        <v>123</v>
      </c>
      <c r="C377" s="27" t="s">
        <v>688</v>
      </c>
      <c r="D377" s="25" t="s">
        <v>15</v>
      </c>
      <c r="E377" s="21" t="s">
        <v>1223</v>
      </c>
      <c r="F377" s="30" t="s">
        <v>811</v>
      </c>
      <c r="G377" s="11" t="s">
        <v>812</v>
      </c>
      <c r="H377" s="12" t="s">
        <v>51</v>
      </c>
      <c r="I377" s="12" t="s">
        <v>1149</v>
      </c>
      <c r="J377" s="12" t="s">
        <v>1150</v>
      </c>
      <c r="K377" s="31" t="s">
        <v>51</v>
      </c>
      <c r="L377" s="32">
        <v>2019</v>
      </c>
      <c r="M377" s="12" t="s">
        <v>51</v>
      </c>
      <c r="N377" s="31" t="s">
        <v>51</v>
      </c>
      <c r="O377" s="12">
        <v>2700</v>
      </c>
      <c r="P377" s="31" t="s">
        <v>51</v>
      </c>
      <c r="Q377" s="53">
        <v>162.99269999999999</v>
      </c>
      <c r="R377" s="33">
        <v>63.69</v>
      </c>
      <c r="S377" s="62">
        <f t="shared" si="28"/>
        <v>2.5591568535091849</v>
      </c>
      <c r="T377" s="63">
        <f t="shared" si="27"/>
        <v>100.6302</v>
      </c>
      <c r="U377" s="64">
        <v>117</v>
      </c>
      <c r="V377" s="8">
        <f t="shared" si="29"/>
        <v>-45.992699999999985</v>
      </c>
      <c r="W377" t="s">
        <v>1094</v>
      </c>
      <c r="X377" t="s">
        <v>1095</v>
      </c>
      <c r="Y377" s="49">
        <v>868.57</v>
      </c>
    </row>
    <row r="378" spans="1:25" x14ac:dyDescent="0.2">
      <c r="A378" s="10">
        <v>376</v>
      </c>
      <c r="B378" s="19" t="s">
        <v>91</v>
      </c>
      <c r="C378" s="19" t="s">
        <v>865</v>
      </c>
      <c r="D378" s="14" t="s">
        <v>15</v>
      </c>
      <c r="E378" s="21" t="s">
        <v>1220</v>
      </c>
      <c r="F378" s="20" t="s">
        <v>892</v>
      </c>
      <c r="G378" s="2" t="s">
        <v>893</v>
      </c>
      <c r="H378" s="15" t="s">
        <v>18</v>
      </c>
      <c r="I378" s="15" t="s">
        <v>894</v>
      </c>
      <c r="J378" s="15" t="s">
        <v>895</v>
      </c>
      <c r="K378" s="15" t="s">
        <v>896</v>
      </c>
      <c r="L378" s="16">
        <v>2019</v>
      </c>
      <c r="M378" s="15">
        <v>6728</v>
      </c>
      <c r="N378" s="15">
        <v>2</v>
      </c>
      <c r="O378" s="15">
        <v>19000</v>
      </c>
      <c r="P378" s="5">
        <v>235</v>
      </c>
      <c r="Q378" s="53">
        <v>9113.6096999999991</v>
      </c>
      <c r="R378" s="33">
        <f t="shared" ref="R378:R409" si="31">VLOOKUP(J378,X:Y,2,FALSE)</f>
        <v>2072.4699999999998</v>
      </c>
      <c r="S378" s="62">
        <f t="shared" si="28"/>
        <v>4.3974627859510633</v>
      </c>
      <c r="T378" s="63">
        <f t="shared" si="27"/>
        <v>3274.5025999999998</v>
      </c>
      <c r="U378" s="64">
        <v>10375</v>
      </c>
      <c r="V378" s="8">
        <f t="shared" si="29"/>
        <v>1261.3903000000009</v>
      </c>
      <c r="W378" t="s">
        <v>745</v>
      </c>
      <c r="X378" t="s">
        <v>746</v>
      </c>
      <c r="Y378" s="49">
        <v>1543.76</v>
      </c>
    </row>
    <row r="379" spans="1:25" x14ac:dyDescent="0.2">
      <c r="A379" s="10">
        <v>377</v>
      </c>
      <c r="B379" s="19" t="s">
        <v>91</v>
      </c>
      <c r="C379" s="19" t="s">
        <v>865</v>
      </c>
      <c r="D379" s="14" t="s">
        <v>15</v>
      </c>
      <c r="E379" s="21" t="s">
        <v>1220</v>
      </c>
      <c r="F379" s="20" t="s">
        <v>892</v>
      </c>
      <c r="G379" s="2" t="s">
        <v>893</v>
      </c>
      <c r="H379" s="15" t="s">
        <v>18</v>
      </c>
      <c r="I379" s="15" t="s">
        <v>897</v>
      </c>
      <c r="J379" s="15" t="s">
        <v>898</v>
      </c>
      <c r="K379" s="15" t="s">
        <v>896</v>
      </c>
      <c r="L379" s="16">
        <v>2019</v>
      </c>
      <c r="M379" s="15">
        <v>6728</v>
      </c>
      <c r="N379" s="15">
        <v>2</v>
      </c>
      <c r="O379" s="15">
        <v>19000</v>
      </c>
      <c r="P379" s="5">
        <v>235</v>
      </c>
      <c r="Q379" s="53">
        <v>9113.6096999999991</v>
      </c>
      <c r="R379" s="33">
        <f t="shared" si="31"/>
        <v>2072.4699999999998</v>
      </c>
      <c r="S379" s="62">
        <f t="shared" si="28"/>
        <v>4.3974627859510633</v>
      </c>
      <c r="T379" s="63">
        <f t="shared" si="27"/>
        <v>3274.5025999999998</v>
      </c>
      <c r="U379" s="64">
        <v>10375</v>
      </c>
      <c r="V379" s="8">
        <f t="shared" si="29"/>
        <v>1261.3903000000009</v>
      </c>
      <c r="W379" t="s">
        <v>747</v>
      </c>
      <c r="X379" t="s">
        <v>748</v>
      </c>
      <c r="Y379" s="49">
        <v>1543.76</v>
      </c>
    </row>
    <row r="380" spans="1:25" x14ac:dyDescent="0.2">
      <c r="A380" s="10">
        <v>378</v>
      </c>
      <c r="B380" s="19" t="s">
        <v>899</v>
      </c>
      <c r="C380" s="19" t="s">
        <v>899</v>
      </c>
      <c r="D380" s="14" t="s">
        <v>15</v>
      </c>
      <c r="E380" s="21" t="s">
        <v>167</v>
      </c>
      <c r="F380" s="20" t="s">
        <v>63</v>
      </c>
      <c r="G380" s="2" t="s">
        <v>900</v>
      </c>
      <c r="H380" s="15" t="s">
        <v>65</v>
      </c>
      <c r="I380" s="15" t="s">
        <v>901</v>
      </c>
      <c r="J380" s="15" t="s">
        <v>902</v>
      </c>
      <c r="K380" s="15" t="s">
        <v>1153</v>
      </c>
      <c r="L380" s="16">
        <v>2020</v>
      </c>
      <c r="M380" s="15">
        <v>898</v>
      </c>
      <c r="N380" s="15">
        <v>5</v>
      </c>
      <c r="O380" s="15">
        <v>1533</v>
      </c>
      <c r="P380" s="15">
        <v>90</v>
      </c>
      <c r="Q380" s="53">
        <v>1727.9964</v>
      </c>
      <c r="R380" s="33">
        <f t="shared" si="31"/>
        <v>723.35</v>
      </c>
      <c r="S380" s="62">
        <f t="shared" si="28"/>
        <v>2.3888800718877445</v>
      </c>
      <c r="T380" s="63">
        <f t="shared" si="27"/>
        <v>1142.893</v>
      </c>
      <c r="U380" s="64">
        <v>2005</v>
      </c>
      <c r="V380" s="8">
        <f t="shared" si="29"/>
        <v>277.00360000000001</v>
      </c>
      <c r="W380" t="s">
        <v>749</v>
      </c>
      <c r="X380" t="s">
        <v>750</v>
      </c>
      <c r="Y380" s="49">
        <v>1543.76</v>
      </c>
    </row>
    <row r="381" spans="1:25" x14ac:dyDescent="0.2">
      <c r="A381" s="10">
        <v>379</v>
      </c>
      <c r="B381" s="19" t="s">
        <v>899</v>
      </c>
      <c r="C381" s="19" t="s">
        <v>899</v>
      </c>
      <c r="D381" s="14" t="s">
        <v>15</v>
      </c>
      <c r="E381" s="21" t="s">
        <v>167</v>
      </c>
      <c r="F381" s="20" t="s">
        <v>63</v>
      </c>
      <c r="G381" s="2" t="s">
        <v>900</v>
      </c>
      <c r="H381" s="15" t="s">
        <v>65</v>
      </c>
      <c r="I381" s="15" t="s">
        <v>903</v>
      </c>
      <c r="J381" s="15" t="s">
        <v>904</v>
      </c>
      <c r="K381" s="15" t="s">
        <v>1153</v>
      </c>
      <c r="L381" s="16">
        <v>2020</v>
      </c>
      <c r="M381" s="15">
        <v>898</v>
      </c>
      <c r="N381" s="15">
        <v>5</v>
      </c>
      <c r="O381" s="15">
        <v>1533</v>
      </c>
      <c r="P381" s="15">
        <v>90</v>
      </c>
      <c r="Q381" s="53">
        <v>2073.6026999999999</v>
      </c>
      <c r="R381" s="33">
        <f t="shared" si="31"/>
        <v>868.01</v>
      </c>
      <c r="S381" s="62">
        <f t="shared" si="28"/>
        <v>2.388915680694923</v>
      </c>
      <c r="T381" s="63">
        <f t="shared" si="27"/>
        <v>1371.4558</v>
      </c>
      <c r="U381" s="64">
        <v>2005</v>
      </c>
      <c r="V381" s="8">
        <f t="shared" si="29"/>
        <v>-68.602699999999913</v>
      </c>
      <c r="W381" t="s">
        <v>751</v>
      </c>
      <c r="X381" t="s">
        <v>752</v>
      </c>
      <c r="Y381" s="49">
        <v>1543.76</v>
      </c>
    </row>
    <row r="382" spans="1:25" x14ac:dyDescent="0.2">
      <c r="A382" s="10">
        <v>380</v>
      </c>
      <c r="B382" s="19" t="s">
        <v>899</v>
      </c>
      <c r="C382" s="19" t="s">
        <v>899</v>
      </c>
      <c r="D382" s="14" t="s">
        <v>15</v>
      </c>
      <c r="E382" s="21" t="s">
        <v>167</v>
      </c>
      <c r="F382" s="20" t="s">
        <v>63</v>
      </c>
      <c r="G382" s="2" t="s">
        <v>900</v>
      </c>
      <c r="H382" s="15" t="s">
        <v>65</v>
      </c>
      <c r="I382" s="15" t="s">
        <v>905</v>
      </c>
      <c r="J382" s="15" t="s">
        <v>906</v>
      </c>
      <c r="K382" s="15" t="s">
        <v>1153</v>
      </c>
      <c r="L382" s="16">
        <v>2020</v>
      </c>
      <c r="M382" s="15">
        <v>898</v>
      </c>
      <c r="N382" s="15">
        <v>5</v>
      </c>
      <c r="O382" s="15">
        <v>1533</v>
      </c>
      <c r="P382" s="15">
        <v>90</v>
      </c>
      <c r="Q382" s="53">
        <v>1727.9964</v>
      </c>
      <c r="R382" s="33">
        <f t="shared" si="31"/>
        <v>723.35</v>
      </c>
      <c r="S382" s="62">
        <f t="shared" si="28"/>
        <v>2.3888800718877445</v>
      </c>
      <c r="T382" s="63">
        <f t="shared" si="27"/>
        <v>1142.893</v>
      </c>
      <c r="U382" s="64">
        <v>2005</v>
      </c>
      <c r="V382" s="8">
        <f t="shared" si="29"/>
        <v>277.00360000000001</v>
      </c>
      <c r="W382" t="s">
        <v>753</v>
      </c>
      <c r="X382" t="s">
        <v>754</v>
      </c>
      <c r="Y382" s="49">
        <v>1543.76</v>
      </c>
    </row>
    <row r="383" spans="1:25" x14ac:dyDescent="0.2">
      <c r="A383" s="10">
        <v>381</v>
      </c>
      <c r="B383" s="19" t="s">
        <v>899</v>
      </c>
      <c r="C383" s="19" t="s">
        <v>899</v>
      </c>
      <c r="D383" s="14" t="s">
        <v>15</v>
      </c>
      <c r="E383" s="21" t="s">
        <v>167</v>
      </c>
      <c r="F383" s="20" t="s">
        <v>63</v>
      </c>
      <c r="G383" s="2" t="s">
        <v>900</v>
      </c>
      <c r="H383" s="15" t="s">
        <v>65</v>
      </c>
      <c r="I383" s="15" t="s">
        <v>907</v>
      </c>
      <c r="J383" s="15" t="s">
        <v>908</v>
      </c>
      <c r="K383" s="15" t="s">
        <v>1153</v>
      </c>
      <c r="L383" s="16">
        <v>2020</v>
      </c>
      <c r="M383" s="15">
        <v>898</v>
      </c>
      <c r="N383" s="15">
        <v>5</v>
      </c>
      <c r="O383" s="15">
        <v>1533</v>
      </c>
      <c r="P383" s="15">
        <v>90</v>
      </c>
      <c r="Q383" s="53">
        <v>1727.9964</v>
      </c>
      <c r="R383" s="33">
        <f t="shared" si="31"/>
        <v>723.35</v>
      </c>
      <c r="S383" s="62">
        <f t="shared" si="28"/>
        <v>2.3888800718877445</v>
      </c>
      <c r="T383" s="63">
        <f t="shared" si="27"/>
        <v>1142.893</v>
      </c>
      <c r="U383" s="64">
        <v>2005</v>
      </c>
      <c r="V383" s="8">
        <f t="shared" si="29"/>
        <v>277.00360000000001</v>
      </c>
      <c r="W383" t="s">
        <v>755</v>
      </c>
      <c r="X383" t="s">
        <v>756</v>
      </c>
      <c r="Y383" s="49">
        <v>1543.76</v>
      </c>
    </row>
    <row r="384" spans="1:25" x14ac:dyDescent="0.2">
      <c r="A384" s="10">
        <v>382</v>
      </c>
      <c r="B384" s="19" t="s">
        <v>899</v>
      </c>
      <c r="C384" s="19" t="s">
        <v>899</v>
      </c>
      <c r="D384" s="14" t="s">
        <v>15</v>
      </c>
      <c r="E384" s="21" t="s">
        <v>167</v>
      </c>
      <c r="F384" s="20" t="s">
        <v>63</v>
      </c>
      <c r="G384" s="2" t="s">
        <v>900</v>
      </c>
      <c r="H384" s="15" t="s">
        <v>65</v>
      </c>
      <c r="I384" s="15" t="s">
        <v>909</v>
      </c>
      <c r="J384" s="15" t="s">
        <v>910</v>
      </c>
      <c r="K384" s="15" t="s">
        <v>1153</v>
      </c>
      <c r="L384" s="16">
        <v>2020</v>
      </c>
      <c r="M384" s="15">
        <v>898</v>
      </c>
      <c r="N384" s="15">
        <v>5</v>
      </c>
      <c r="O384" s="15">
        <v>1533</v>
      </c>
      <c r="P384" s="15">
        <v>90</v>
      </c>
      <c r="Q384" s="53">
        <v>1727.9964</v>
      </c>
      <c r="R384" s="33">
        <f t="shared" si="31"/>
        <v>723.35</v>
      </c>
      <c r="S384" s="62">
        <f t="shared" si="28"/>
        <v>2.3888800718877445</v>
      </c>
      <c r="T384" s="63">
        <f t="shared" si="27"/>
        <v>1142.893</v>
      </c>
      <c r="U384" s="64">
        <v>2005</v>
      </c>
      <c r="V384" s="8">
        <f t="shared" si="29"/>
        <v>277.00360000000001</v>
      </c>
      <c r="W384" t="s">
        <v>757</v>
      </c>
      <c r="X384" t="s">
        <v>758</v>
      </c>
      <c r="Y384" s="49">
        <v>1543.76</v>
      </c>
    </row>
    <row r="385" spans="1:25" x14ac:dyDescent="0.2">
      <c r="A385" s="10">
        <v>383</v>
      </c>
      <c r="B385" s="19" t="s">
        <v>899</v>
      </c>
      <c r="C385" s="19" t="s">
        <v>899</v>
      </c>
      <c r="D385" s="14" t="s">
        <v>15</v>
      </c>
      <c r="E385" s="21" t="s">
        <v>167</v>
      </c>
      <c r="F385" s="20" t="s">
        <v>63</v>
      </c>
      <c r="G385" s="2" t="s">
        <v>900</v>
      </c>
      <c r="H385" s="15" t="s">
        <v>65</v>
      </c>
      <c r="I385" s="15" t="s">
        <v>911</v>
      </c>
      <c r="J385" s="15" t="s">
        <v>912</v>
      </c>
      <c r="K385" s="15" t="s">
        <v>1153</v>
      </c>
      <c r="L385" s="16">
        <v>2020</v>
      </c>
      <c r="M385" s="15">
        <v>898</v>
      </c>
      <c r="N385" s="15">
        <v>5</v>
      </c>
      <c r="O385" s="15">
        <v>1533</v>
      </c>
      <c r="P385" s="15">
        <v>90</v>
      </c>
      <c r="Q385" s="53">
        <v>1727.9964</v>
      </c>
      <c r="R385" s="33">
        <f t="shared" si="31"/>
        <v>723.35</v>
      </c>
      <c r="S385" s="62">
        <f t="shared" si="28"/>
        <v>2.3888800718877445</v>
      </c>
      <c r="T385" s="63">
        <f t="shared" si="27"/>
        <v>1142.893</v>
      </c>
      <c r="U385" s="64">
        <v>2005</v>
      </c>
      <c r="V385" s="8">
        <f t="shared" si="29"/>
        <v>277.00360000000001</v>
      </c>
      <c r="W385" t="s">
        <v>759</v>
      </c>
      <c r="X385" t="s">
        <v>760</v>
      </c>
      <c r="Y385" s="49">
        <v>1543.76</v>
      </c>
    </row>
    <row r="386" spans="1:25" x14ac:dyDescent="0.2">
      <c r="A386" s="10">
        <v>384</v>
      </c>
      <c r="B386" s="19" t="s">
        <v>899</v>
      </c>
      <c r="C386" s="19" t="s">
        <v>899</v>
      </c>
      <c r="D386" s="14" t="s">
        <v>15</v>
      </c>
      <c r="E386" s="21" t="s">
        <v>167</v>
      </c>
      <c r="F386" s="20" t="s">
        <v>63</v>
      </c>
      <c r="G386" s="2" t="s">
        <v>900</v>
      </c>
      <c r="H386" s="15" t="s">
        <v>65</v>
      </c>
      <c r="I386" s="15" t="s">
        <v>913</v>
      </c>
      <c r="J386" s="15" t="s">
        <v>914</v>
      </c>
      <c r="K386" s="15" t="s">
        <v>1153</v>
      </c>
      <c r="L386" s="16">
        <v>2020</v>
      </c>
      <c r="M386" s="15">
        <v>898</v>
      </c>
      <c r="N386" s="15">
        <v>5</v>
      </c>
      <c r="O386" s="15">
        <v>1533</v>
      </c>
      <c r="P386" s="15">
        <v>90</v>
      </c>
      <c r="Q386" s="53">
        <v>1727.9964</v>
      </c>
      <c r="R386" s="33">
        <f t="shared" si="31"/>
        <v>723.35</v>
      </c>
      <c r="S386" s="62">
        <f t="shared" si="28"/>
        <v>2.3888800718877445</v>
      </c>
      <c r="T386" s="63">
        <f t="shared" si="27"/>
        <v>1142.893</v>
      </c>
      <c r="U386" s="64">
        <v>2005</v>
      </c>
      <c r="V386" s="8">
        <f t="shared" si="29"/>
        <v>277.00360000000001</v>
      </c>
      <c r="W386" t="s">
        <v>763</v>
      </c>
      <c r="X386" t="s">
        <v>764</v>
      </c>
      <c r="Y386" s="49">
        <v>2379.31</v>
      </c>
    </row>
    <row r="387" spans="1:25" x14ac:dyDescent="0.2">
      <c r="A387" s="10">
        <v>385</v>
      </c>
      <c r="B387" s="19" t="s">
        <v>899</v>
      </c>
      <c r="C387" s="19" t="s">
        <v>899</v>
      </c>
      <c r="D387" s="14" t="s">
        <v>15</v>
      </c>
      <c r="E387" s="21" t="s">
        <v>167</v>
      </c>
      <c r="F387" s="20" t="s">
        <v>63</v>
      </c>
      <c r="G387" s="2" t="s">
        <v>900</v>
      </c>
      <c r="H387" s="15" t="s">
        <v>65</v>
      </c>
      <c r="I387" s="15" t="s">
        <v>915</v>
      </c>
      <c r="J387" s="15" t="s">
        <v>916</v>
      </c>
      <c r="K387" s="15" t="s">
        <v>1153</v>
      </c>
      <c r="L387" s="16">
        <v>2020</v>
      </c>
      <c r="M387" s="15">
        <v>898</v>
      </c>
      <c r="N387" s="15">
        <v>5</v>
      </c>
      <c r="O387" s="15">
        <v>1533</v>
      </c>
      <c r="P387" s="15">
        <v>90</v>
      </c>
      <c r="Q387" s="53">
        <v>1727.9964</v>
      </c>
      <c r="R387" s="33">
        <f t="shared" si="31"/>
        <v>723.35</v>
      </c>
      <c r="S387" s="62">
        <f t="shared" si="28"/>
        <v>2.3888800718877445</v>
      </c>
      <c r="T387" s="63">
        <f t="shared" si="27"/>
        <v>1142.893</v>
      </c>
      <c r="U387" s="64">
        <v>2005</v>
      </c>
      <c r="V387" s="8">
        <f t="shared" si="29"/>
        <v>277.00360000000001</v>
      </c>
      <c r="W387" t="s">
        <v>767</v>
      </c>
      <c r="X387" t="s">
        <v>768</v>
      </c>
      <c r="Y387" s="49">
        <v>2379.31</v>
      </c>
    </row>
    <row r="388" spans="1:25" x14ac:dyDescent="0.2">
      <c r="A388" s="10">
        <v>386</v>
      </c>
      <c r="B388" s="19" t="s">
        <v>899</v>
      </c>
      <c r="C388" s="19" t="s">
        <v>899</v>
      </c>
      <c r="D388" s="14" t="s">
        <v>15</v>
      </c>
      <c r="E388" s="21" t="s">
        <v>167</v>
      </c>
      <c r="F388" s="20" t="s">
        <v>63</v>
      </c>
      <c r="G388" s="2" t="s">
        <v>900</v>
      </c>
      <c r="H388" s="15" t="s">
        <v>65</v>
      </c>
      <c r="I388" s="15" t="s">
        <v>917</v>
      </c>
      <c r="J388" s="15" t="s">
        <v>918</v>
      </c>
      <c r="K388" s="15" t="s">
        <v>1153</v>
      </c>
      <c r="L388" s="16">
        <v>2020</v>
      </c>
      <c r="M388" s="15">
        <v>898</v>
      </c>
      <c r="N388" s="15">
        <v>5</v>
      </c>
      <c r="O388" s="15">
        <v>1533</v>
      </c>
      <c r="P388" s="15">
        <v>90</v>
      </c>
      <c r="Q388" s="53">
        <v>1727.9964</v>
      </c>
      <c r="R388" s="33">
        <f t="shared" si="31"/>
        <v>723.35</v>
      </c>
      <c r="S388" s="62">
        <f t="shared" si="28"/>
        <v>2.3888800718877445</v>
      </c>
      <c r="T388" s="63">
        <f t="shared" ref="T388:T451" si="32">R388+(58/100)*R388</f>
        <v>1142.893</v>
      </c>
      <c r="U388" s="64">
        <v>2005</v>
      </c>
      <c r="V388" s="8">
        <f t="shared" si="29"/>
        <v>277.00360000000001</v>
      </c>
      <c r="W388" t="s">
        <v>769</v>
      </c>
      <c r="X388" t="s">
        <v>770</v>
      </c>
      <c r="Y388" s="49">
        <v>2379.31</v>
      </c>
    </row>
    <row r="389" spans="1:25" x14ac:dyDescent="0.2">
      <c r="A389" s="10">
        <v>387</v>
      </c>
      <c r="B389" s="19" t="s">
        <v>899</v>
      </c>
      <c r="C389" s="19" t="s">
        <v>899</v>
      </c>
      <c r="D389" s="14" t="s">
        <v>15</v>
      </c>
      <c r="E389" s="21" t="s">
        <v>167</v>
      </c>
      <c r="F389" s="20" t="s">
        <v>63</v>
      </c>
      <c r="G389" s="2" t="s">
        <v>900</v>
      </c>
      <c r="H389" s="15" t="s">
        <v>65</v>
      </c>
      <c r="I389" s="15" t="s">
        <v>919</v>
      </c>
      <c r="J389" s="15" t="s">
        <v>920</v>
      </c>
      <c r="K389" s="15" t="s">
        <v>1153</v>
      </c>
      <c r="L389" s="16">
        <v>2020</v>
      </c>
      <c r="M389" s="15">
        <v>898</v>
      </c>
      <c r="N389" s="15">
        <v>5</v>
      </c>
      <c r="O389" s="15">
        <v>1533</v>
      </c>
      <c r="P389" s="15">
        <v>90</v>
      </c>
      <c r="Q389" s="53">
        <v>1727.9964</v>
      </c>
      <c r="R389" s="33">
        <f t="shared" si="31"/>
        <v>723.35</v>
      </c>
      <c r="S389" s="62">
        <f t="shared" si="28"/>
        <v>2.3888800718877445</v>
      </c>
      <c r="T389" s="63">
        <f t="shared" si="32"/>
        <v>1142.893</v>
      </c>
      <c r="U389" s="64">
        <v>2005</v>
      </c>
      <c r="V389" s="8">
        <f t="shared" si="29"/>
        <v>277.00360000000001</v>
      </c>
      <c r="W389" t="s">
        <v>771</v>
      </c>
      <c r="X389" t="s">
        <v>772</v>
      </c>
      <c r="Y389" s="49">
        <v>2379.31</v>
      </c>
    </row>
    <row r="390" spans="1:25" x14ac:dyDescent="0.2">
      <c r="A390" s="10">
        <v>388</v>
      </c>
      <c r="B390" s="19" t="s">
        <v>899</v>
      </c>
      <c r="C390" s="19" t="s">
        <v>899</v>
      </c>
      <c r="D390" s="14" t="s">
        <v>15</v>
      </c>
      <c r="E390" s="21" t="s">
        <v>167</v>
      </c>
      <c r="F390" s="20" t="s">
        <v>63</v>
      </c>
      <c r="G390" s="2" t="s">
        <v>900</v>
      </c>
      <c r="H390" s="15" t="s">
        <v>65</v>
      </c>
      <c r="I390" s="15" t="s">
        <v>921</v>
      </c>
      <c r="J390" s="15" t="s">
        <v>922</v>
      </c>
      <c r="K390" s="15" t="s">
        <v>1153</v>
      </c>
      <c r="L390" s="16">
        <v>2020</v>
      </c>
      <c r="M390" s="15">
        <v>898</v>
      </c>
      <c r="N390" s="15">
        <v>5</v>
      </c>
      <c r="O390" s="15">
        <v>1533</v>
      </c>
      <c r="P390" s="15">
        <v>90</v>
      </c>
      <c r="Q390" s="53">
        <v>1727.9964</v>
      </c>
      <c r="R390" s="33">
        <f t="shared" si="31"/>
        <v>723.35</v>
      </c>
      <c r="S390" s="62">
        <f t="shared" si="28"/>
        <v>2.3888800718877445</v>
      </c>
      <c r="T390" s="63">
        <f t="shared" si="32"/>
        <v>1142.893</v>
      </c>
      <c r="U390" s="64">
        <v>2005</v>
      </c>
      <c r="V390" s="8">
        <f t="shared" si="29"/>
        <v>277.00360000000001</v>
      </c>
      <c r="W390" t="s">
        <v>773</v>
      </c>
      <c r="X390" t="s">
        <v>774</v>
      </c>
      <c r="Y390" s="49">
        <v>2379.31</v>
      </c>
    </row>
    <row r="391" spans="1:25" x14ac:dyDescent="0.2">
      <c r="A391" s="10">
        <v>389</v>
      </c>
      <c r="B391" s="19" t="s">
        <v>899</v>
      </c>
      <c r="C391" s="19" t="s">
        <v>899</v>
      </c>
      <c r="D391" s="14" t="s">
        <v>15</v>
      </c>
      <c r="E391" s="21" t="s">
        <v>167</v>
      </c>
      <c r="F391" s="20" t="s">
        <v>63</v>
      </c>
      <c r="G391" s="2" t="s">
        <v>900</v>
      </c>
      <c r="H391" s="15" t="s">
        <v>65</v>
      </c>
      <c r="I391" s="15" t="s">
        <v>923</v>
      </c>
      <c r="J391" s="15" t="s">
        <v>924</v>
      </c>
      <c r="K391" s="15" t="s">
        <v>1153</v>
      </c>
      <c r="L391" s="16">
        <v>2020</v>
      </c>
      <c r="M391" s="15">
        <v>898</v>
      </c>
      <c r="N391" s="15">
        <v>5</v>
      </c>
      <c r="O391" s="15">
        <v>1533</v>
      </c>
      <c r="P391" s="15">
        <v>90</v>
      </c>
      <c r="Q391" s="53">
        <v>2073.6026999999999</v>
      </c>
      <c r="R391" s="33">
        <f t="shared" si="31"/>
        <v>868.01</v>
      </c>
      <c r="S391" s="62">
        <f t="shared" si="28"/>
        <v>2.388915680694923</v>
      </c>
      <c r="T391" s="63">
        <f t="shared" si="32"/>
        <v>1371.4558</v>
      </c>
      <c r="U391" s="64">
        <v>2005</v>
      </c>
      <c r="V391" s="8">
        <f t="shared" si="29"/>
        <v>-68.602699999999913</v>
      </c>
      <c r="W391" t="s">
        <v>775</v>
      </c>
      <c r="X391" t="s">
        <v>776</v>
      </c>
      <c r="Y391" s="49">
        <v>2379.31</v>
      </c>
    </row>
    <row r="392" spans="1:25" x14ac:dyDescent="0.2">
      <c r="A392" s="10">
        <v>390</v>
      </c>
      <c r="B392" s="19" t="s">
        <v>899</v>
      </c>
      <c r="C392" s="19" t="s">
        <v>899</v>
      </c>
      <c r="D392" s="14" t="s">
        <v>15</v>
      </c>
      <c r="E392" s="21" t="s">
        <v>167</v>
      </c>
      <c r="F392" s="20" t="s">
        <v>63</v>
      </c>
      <c r="G392" s="2" t="s">
        <v>900</v>
      </c>
      <c r="H392" s="15" t="s">
        <v>65</v>
      </c>
      <c r="I392" s="15" t="s">
        <v>925</v>
      </c>
      <c r="J392" s="15" t="s">
        <v>926</v>
      </c>
      <c r="K392" s="15" t="s">
        <v>1153</v>
      </c>
      <c r="L392" s="16">
        <v>2020</v>
      </c>
      <c r="M392" s="15">
        <v>898</v>
      </c>
      <c r="N392" s="15">
        <v>5</v>
      </c>
      <c r="O392" s="15">
        <v>1533</v>
      </c>
      <c r="P392" s="15">
        <v>90</v>
      </c>
      <c r="Q392" s="53">
        <v>1727.9964</v>
      </c>
      <c r="R392" s="33">
        <f t="shared" si="31"/>
        <v>723.35</v>
      </c>
      <c r="S392" s="62">
        <f t="shared" si="28"/>
        <v>2.3888800718877445</v>
      </c>
      <c r="T392" s="63">
        <f t="shared" si="32"/>
        <v>1142.893</v>
      </c>
      <c r="U392" s="64">
        <v>2005</v>
      </c>
      <c r="V392" s="8">
        <f t="shared" si="29"/>
        <v>277.00360000000001</v>
      </c>
      <c r="W392" t="s">
        <v>777</v>
      </c>
      <c r="X392" t="s">
        <v>778</v>
      </c>
      <c r="Y392" s="49">
        <v>2379.31</v>
      </c>
    </row>
    <row r="393" spans="1:25" x14ac:dyDescent="0.2">
      <c r="A393" s="10">
        <v>391</v>
      </c>
      <c r="B393" s="19" t="s">
        <v>122</v>
      </c>
      <c r="C393" s="19" t="s">
        <v>123</v>
      </c>
      <c r="D393" s="14" t="s">
        <v>15</v>
      </c>
      <c r="E393" s="21" t="s">
        <v>227</v>
      </c>
      <c r="F393" s="20" t="s">
        <v>63</v>
      </c>
      <c r="G393" s="2" t="s">
        <v>927</v>
      </c>
      <c r="H393" s="15" t="s">
        <v>18</v>
      </c>
      <c r="I393" s="15" t="s">
        <v>928</v>
      </c>
      <c r="J393" s="15" t="s">
        <v>929</v>
      </c>
      <c r="K393" s="15" t="s">
        <v>595</v>
      </c>
      <c r="L393" s="16">
        <v>2020</v>
      </c>
      <c r="M393" s="15">
        <v>1461</v>
      </c>
      <c r="N393" s="15">
        <v>5</v>
      </c>
      <c r="O393" s="15">
        <v>1933</v>
      </c>
      <c r="P393" s="15">
        <v>115</v>
      </c>
      <c r="Q393" s="53">
        <v>1608.4808999999998</v>
      </c>
      <c r="R393" s="33">
        <f t="shared" si="31"/>
        <v>673.32</v>
      </c>
      <c r="S393" s="62">
        <f t="shared" si="28"/>
        <v>2.3888803243628582</v>
      </c>
      <c r="T393" s="63">
        <f t="shared" si="32"/>
        <v>1063.8456000000001</v>
      </c>
      <c r="U393" s="64">
        <v>1960</v>
      </c>
      <c r="V393" s="8">
        <f t="shared" si="29"/>
        <v>351.51910000000021</v>
      </c>
      <c r="W393" t="s">
        <v>779</v>
      </c>
      <c r="X393" t="s">
        <v>780</v>
      </c>
      <c r="Y393" s="49">
        <v>2379.31</v>
      </c>
    </row>
    <row r="394" spans="1:25" x14ac:dyDescent="0.2">
      <c r="A394" s="10">
        <v>392</v>
      </c>
      <c r="B394" s="19" t="s">
        <v>122</v>
      </c>
      <c r="C394" s="19" t="s">
        <v>123</v>
      </c>
      <c r="D394" s="14" t="s">
        <v>15</v>
      </c>
      <c r="E394" s="21" t="s">
        <v>227</v>
      </c>
      <c r="F394" s="20" t="s">
        <v>63</v>
      </c>
      <c r="G394" s="2" t="s">
        <v>927</v>
      </c>
      <c r="H394" s="15" t="s">
        <v>18</v>
      </c>
      <c r="I394" s="15" t="s">
        <v>930</v>
      </c>
      <c r="J394" s="15" t="s">
        <v>931</v>
      </c>
      <c r="K394" s="15" t="s">
        <v>595</v>
      </c>
      <c r="L394" s="16">
        <v>2020</v>
      </c>
      <c r="M394" s="15">
        <v>1461</v>
      </c>
      <c r="N394" s="15">
        <v>5</v>
      </c>
      <c r="O394" s="15">
        <v>1933</v>
      </c>
      <c r="P394" s="15">
        <v>115</v>
      </c>
      <c r="Q394" s="53">
        <v>1556.1935999999998</v>
      </c>
      <c r="R394" s="33">
        <f t="shared" si="31"/>
        <v>651.42999999999995</v>
      </c>
      <c r="S394" s="62">
        <f t="shared" si="28"/>
        <v>2.3888884454200756</v>
      </c>
      <c r="T394" s="63">
        <f t="shared" si="32"/>
        <v>1029.2593999999999</v>
      </c>
      <c r="U394" s="64">
        <v>1960</v>
      </c>
      <c r="V394" s="8">
        <f t="shared" si="29"/>
        <v>403.80640000000017</v>
      </c>
      <c r="W394" t="s">
        <v>781</v>
      </c>
      <c r="X394" t="s">
        <v>782</v>
      </c>
      <c r="Y394" s="49">
        <v>2379.31</v>
      </c>
    </row>
    <row r="395" spans="1:25" x14ac:dyDescent="0.2">
      <c r="A395" s="10">
        <v>393</v>
      </c>
      <c r="B395" s="19" t="s">
        <v>122</v>
      </c>
      <c r="C395" s="19" t="s">
        <v>123</v>
      </c>
      <c r="D395" s="14" t="s">
        <v>15</v>
      </c>
      <c r="E395" s="21" t="s">
        <v>227</v>
      </c>
      <c r="F395" s="20" t="s">
        <v>63</v>
      </c>
      <c r="G395" s="2" t="s">
        <v>927</v>
      </c>
      <c r="H395" s="15" t="s">
        <v>18</v>
      </c>
      <c r="I395" s="15" t="s">
        <v>932</v>
      </c>
      <c r="J395" s="15" t="s">
        <v>933</v>
      </c>
      <c r="K395" s="15" t="s">
        <v>595</v>
      </c>
      <c r="L395" s="16">
        <v>2020</v>
      </c>
      <c r="M395" s="15">
        <v>1461</v>
      </c>
      <c r="N395" s="15">
        <v>5</v>
      </c>
      <c r="O395" s="15">
        <v>1933</v>
      </c>
      <c r="P395" s="15">
        <v>115</v>
      </c>
      <c r="Q395" s="53">
        <v>1608.4808999999998</v>
      </c>
      <c r="R395" s="33">
        <f t="shared" si="31"/>
        <v>673.32</v>
      </c>
      <c r="S395" s="62">
        <f t="shared" si="28"/>
        <v>2.3888803243628582</v>
      </c>
      <c r="T395" s="63">
        <f t="shared" si="32"/>
        <v>1063.8456000000001</v>
      </c>
      <c r="U395" s="64">
        <v>1960</v>
      </c>
      <c r="V395" s="8">
        <f t="shared" si="29"/>
        <v>351.51910000000021</v>
      </c>
      <c r="W395" t="s">
        <v>783</v>
      </c>
      <c r="X395" t="s">
        <v>784</v>
      </c>
      <c r="Y395" s="49">
        <v>2379.31</v>
      </c>
    </row>
    <row r="396" spans="1:25" x14ac:dyDescent="0.2">
      <c r="A396" s="10">
        <v>394</v>
      </c>
      <c r="B396" s="19" t="s">
        <v>122</v>
      </c>
      <c r="C396" s="19" t="s">
        <v>123</v>
      </c>
      <c r="D396" s="14" t="s">
        <v>15</v>
      </c>
      <c r="E396" s="21" t="s">
        <v>227</v>
      </c>
      <c r="F396" s="20" t="s">
        <v>63</v>
      </c>
      <c r="G396" s="2" t="s">
        <v>927</v>
      </c>
      <c r="H396" s="15" t="s">
        <v>18</v>
      </c>
      <c r="I396" s="15" t="s">
        <v>934</v>
      </c>
      <c r="J396" s="15" t="s">
        <v>935</v>
      </c>
      <c r="K396" s="15" t="s">
        <v>595</v>
      </c>
      <c r="L396" s="16">
        <v>2020</v>
      </c>
      <c r="M396" s="15">
        <v>1461</v>
      </c>
      <c r="N396" s="15">
        <v>5</v>
      </c>
      <c r="O396" s="15">
        <v>1933</v>
      </c>
      <c r="P396" s="15">
        <v>115</v>
      </c>
      <c r="Q396" s="53">
        <v>1608.4808999999998</v>
      </c>
      <c r="R396" s="33">
        <f t="shared" si="31"/>
        <v>673.32</v>
      </c>
      <c r="S396" s="62">
        <f t="shared" si="28"/>
        <v>2.3888803243628582</v>
      </c>
      <c r="T396" s="63">
        <f t="shared" si="32"/>
        <v>1063.8456000000001</v>
      </c>
      <c r="U396" s="64">
        <v>1960</v>
      </c>
      <c r="V396" s="8">
        <f t="shared" si="29"/>
        <v>351.51910000000021</v>
      </c>
      <c r="W396" t="s">
        <v>785</v>
      </c>
      <c r="X396" t="s">
        <v>786</v>
      </c>
      <c r="Y396" s="49">
        <v>2379.31</v>
      </c>
    </row>
    <row r="397" spans="1:25" x14ac:dyDescent="0.2">
      <c r="A397" s="10">
        <v>395</v>
      </c>
      <c r="B397" s="14" t="s">
        <v>122</v>
      </c>
      <c r="C397" s="14" t="s">
        <v>123</v>
      </c>
      <c r="D397" s="14" t="s">
        <v>15</v>
      </c>
      <c r="E397" s="21" t="s">
        <v>227</v>
      </c>
      <c r="F397" s="20" t="s">
        <v>63</v>
      </c>
      <c r="G397" s="2" t="s">
        <v>927</v>
      </c>
      <c r="H397" s="15" t="s">
        <v>18</v>
      </c>
      <c r="I397" s="15" t="s">
        <v>936</v>
      </c>
      <c r="J397" s="15" t="s">
        <v>937</v>
      </c>
      <c r="K397" s="15" t="s">
        <v>595</v>
      </c>
      <c r="L397" s="16">
        <v>2020</v>
      </c>
      <c r="M397" s="15">
        <v>1461</v>
      </c>
      <c r="N397" s="15">
        <v>5</v>
      </c>
      <c r="O397" s="15">
        <v>1933</v>
      </c>
      <c r="P397" s="15">
        <v>115</v>
      </c>
      <c r="Q397" s="53">
        <v>1608.4808999999998</v>
      </c>
      <c r="R397" s="33">
        <f t="shared" si="31"/>
        <v>673.32</v>
      </c>
      <c r="S397" s="62">
        <f t="shared" si="28"/>
        <v>2.3888803243628582</v>
      </c>
      <c r="T397" s="63">
        <f t="shared" si="32"/>
        <v>1063.8456000000001</v>
      </c>
      <c r="U397" s="64">
        <v>1960</v>
      </c>
      <c r="V397" s="8">
        <f t="shared" si="29"/>
        <v>351.51910000000021</v>
      </c>
      <c r="W397" t="s">
        <v>787</v>
      </c>
      <c r="X397" t="s">
        <v>788</v>
      </c>
      <c r="Y397" s="49">
        <v>2379.31</v>
      </c>
    </row>
    <row r="398" spans="1:25" x14ac:dyDescent="0.2">
      <c r="A398" s="10">
        <v>396</v>
      </c>
      <c r="B398" s="19" t="s">
        <v>899</v>
      </c>
      <c r="C398" s="19" t="s">
        <v>899</v>
      </c>
      <c r="D398" s="14" t="s">
        <v>15</v>
      </c>
      <c r="E398" s="21" t="s">
        <v>167</v>
      </c>
      <c r="F398" s="20" t="s">
        <v>63</v>
      </c>
      <c r="G398" s="2" t="s">
        <v>900</v>
      </c>
      <c r="H398" s="15" t="s">
        <v>65</v>
      </c>
      <c r="I398" s="15" t="s">
        <v>938</v>
      </c>
      <c r="J398" s="15" t="s">
        <v>939</v>
      </c>
      <c r="K398" s="15" t="s">
        <v>1153</v>
      </c>
      <c r="L398" s="16">
        <v>2020</v>
      </c>
      <c r="M398" s="15">
        <v>898</v>
      </c>
      <c r="N398" s="15">
        <v>5</v>
      </c>
      <c r="O398" s="15">
        <v>1533</v>
      </c>
      <c r="P398" s="15">
        <v>90</v>
      </c>
      <c r="Q398" s="53">
        <v>1727.9964</v>
      </c>
      <c r="R398" s="33">
        <f t="shared" si="31"/>
        <v>723.35</v>
      </c>
      <c r="S398" s="62">
        <f t="shared" si="28"/>
        <v>2.3888800718877445</v>
      </c>
      <c r="T398" s="63">
        <f t="shared" si="32"/>
        <v>1142.893</v>
      </c>
      <c r="U398" s="64">
        <v>2005</v>
      </c>
      <c r="V398" s="8">
        <f t="shared" si="29"/>
        <v>277.00360000000001</v>
      </c>
      <c r="W398" t="s">
        <v>789</v>
      </c>
      <c r="X398" t="s">
        <v>790</v>
      </c>
      <c r="Y398" s="49">
        <v>2379.31</v>
      </c>
    </row>
    <row r="399" spans="1:25" x14ac:dyDescent="0.2">
      <c r="A399" s="10">
        <v>397</v>
      </c>
      <c r="B399" s="19" t="s">
        <v>899</v>
      </c>
      <c r="C399" s="19" t="s">
        <v>899</v>
      </c>
      <c r="D399" s="14" t="s">
        <v>15</v>
      </c>
      <c r="E399" s="21" t="s">
        <v>167</v>
      </c>
      <c r="F399" s="20" t="s">
        <v>63</v>
      </c>
      <c r="G399" s="2" t="s">
        <v>900</v>
      </c>
      <c r="H399" s="15" t="s">
        <v>65</v>
      </c>
      <c r="I399" s="15" t="s">
        <v>940</v>
      </c>
      <c r="J399" s="15" t="s">
        <v>941</v>
      </c>
      <c r="K399" s="15" t="s">
        <v>1153</v>
      </c>
      <c r="L399" s="16">
        <v>2020</v>
      </c>
      <c r="M399" s="15">
        <v>898</v>
      </c>
      <c r="N399" s="15">
        <v>5</v>
      </c>
      <c r="O399" s="15">
        <v>1533</v>
      </c>
      <c r="P399" s="15">
        <v>90</v>
      </c>
      <c r="Q399" s="53">
        <v>1727.9964</v>
      </c>
      <c r="R399" s="33">
        <f t="shared" si="31"/>
        <v>723.35</v>
      </c>
      <c r="S399" s="62">
        <f t="shared" si="28"/>
        <v>2.3888800718877445</v>
      </c>
      <c r="T399" s="63">
        <f t="shared" si="32"/>
        <v>1142.893</v>
      </c>
      <c r="U399" s="64">
        <v>2005</v>
      </c>
      <c r="V399" s="8">
        <f t="shared" si="29"/>
        <v>277.00360000000001</v>
      </c>
      <c r="W399" t="s">
        <v>791</v>
      </c>
      <c r="X399" t="s">
        <v>792</v>
      </c>
      <c r="Y399" s="49">
        <v>2379.31</v>
      </c>
    </row>
    <row r="400" spans="1:25" x14ac:dyDescent="0.2">
      <c r="A400" s="10">
        <v>398</v>
      </c>
      <c r="B400" s="19" t="s">
        <v>899</v>
      </c>
      <c r="C400" s="19" t="s">
        <v>899</v>
      </c>
      <c r="D400" s="14" t="s">
        <v>15</v>
      </c>
      <c r="E400" s="21" t="s">
        <v>167</v>
      </c>
      <c r="F400" s="20" t="s">
        <v>63</v>
      </c>
      <c r="G400" s="2" t="s">
        <v>900</v>
      </c>
      <c r="H400" s="15" t="s">
        <v>65</v>
      </c>
      <c r="I400" s="15" t="s">
        <v>942</v>
      </c>
      <c r="J400" s="15" t="s">
        <v>943</v>
      </c>
      <c r="K400" s="15" t="s">
        <v>1153</v>
      </c>
      <c r="L400" s="16">
        <v>2020</v>
      </c>
      <c r="M400" s="15">
        <v>898</v>
      </c>
      <c r="N400" s="15">
        <v>5</v>
      </c>
      <c r="O400" s="15">
        <v>1533</v>
      </c>
      <c r="P400" s="15">
        <v>90</v>
      </c>
      <c r="Q400" s="53">
        <v>1727.9964</v>
      </c>
      <c r="R400" s="33">
        <f t="shared" si="31"/>
        <v>723.35</v>
      </c>
      <c r="S400" s="62">
        <f t="shared" si="28"/>
        <v>2.3888800718877445</v>
      </c>
      <c r="T400" s="63">
        <f t="shared" si="32"/>
        <v>1142.893</v>
      </c>
      <c r="U400" s="64">
        <v>2005</v>
      </c>
      <c r="V400" s="8">
        <f t="shared" si="29"/>
        <v>277.00360000000001</v>
      </c>
      <c r="W400" t="s">
        <v>1214</v>
      </c>
      <c r="X400" t="s">
        <v>1215</v>
      </c>
      <c r="Y400" s="49">
        <v>2889.16</v>
      </c>
    </row>
    <row r="401" spans="1:25" x14ac:dyDescent="0.2">
      <c r="A401" s="10">
        <v>399</v>
      </c>
      <c r="B401" s="19" t="s">
        <v>899</v>
      </c>
      <c r="C401" s="19" t="s">
        <v>899</v>
      </c>
      <c r="D401" s="14" t="s">
        <v>15</v>
      </c>
      <c r="E401" s="21" t="s">
        <v>167</v>
      </c>
      <c r="F401" s="20" t="s">
        <v>63</v>
      </c>
      <c r="G401" s="2" t="s">
        <v>900</v>
      </c>
      <c r="H401" s="15" t="s">
        <v>65</v>
      </c>
      <c r="I401" s="15" t="s">
        <v>944</v>
      </c>
      <c r="J401" s="15" t="s">
        <v>945</v>
      </c>
      <c r="K401" s="15" t="s">
        <v>1153</v>
      </c>
      <c r="L401" s="16">
        <v>2020</v>
      </c>
      <c r="M401" s="15">
        <v>898</v>
      </c>
      <c r="N401" s="15">
        <v>5</v>
      </c>
      <c r="O401" s="15">
        <v>1533</v>
      </c>
      <c r="P401" s="15">
        <v>90</v>
      </c>
      <c r="Q401" s="53">
        <v>1727.9964</v>
      </c>
      <c r="R401" s="33">
        <f t="shared" si="31"/>
        <v>723.35</v>
      </c>
      <c r="S401" s="62">
        <f t="shared" si="28"/>
        <v>2.3888800718877445</v>
      </c>
      <c r="T401" s="63">
        <f t="shared" si="32"/>
        <v>1142.893</v>
      </c>
      <c r="U401" s="64">
        <v>2005</v>
      </c>
      <c r="V401" s="8">
        <f t="shared" si="29"/>
        <v>277.00360000000001</v>
      </c>
      <c r="W401" t="s">
        <v>793</v>
      </c>
      <c r="X401" t="s">
        <v>794</v>
      </c>
      <c r="Y401" s="49">
        <v>2379.31</v>
      </c>
    </row>
    <row r="402" spans="1:25" x14ac:dyDescent="0.2">
      <c r="A402" s="10">
        <v>400</v>
      </c>
      <c r="B402" s="19" t="s">
        <v>899</v>
      </c>
      <c r="C402" s="19" t="s">
        <v>899</v>
      </c>
      <c r="D402" s="14" t="s">
        <v>15</v>
      </c>
      <c r="E402" s="21" t="s">
        <v>167</v>
      </c>
      <c r="F402" s="20" t="s">
        <v>63</v>
      </c>
      <c r="G402" s="2" t="s">
        <v>900</v>
      </c>
      <c r="H402" s="15" t="s">
        <v>65</v>
      </c>
      <c r="I402" s="15" t="s">
        <v>946</v>
      </c>
      <c r="J402" s="15" t="s">
        <v>947</v>
      </c>
      <c r="K402" s="15" t="s">
        <v>1153</v>
      </c>
      <c r="L402" s="16">
        <v>2020</v>
      </c>
      <c r="M402" s="15">
        <v>898</v>
      </c>
      <c r="N402" s="15">
        <v>5</v>
      </c>
      <c r="O402" s="15">
        <v>1533</v>
      </c>
      <c r="P402" s="15">
        <v>90</v>
      </c>
      <c r="Q402" s="53">
        <v>2073.6026999999999</v>
      </c>
      <c r="R402" s="33">
        <f t="shared" si="31"/>
        <v>868.01</v>
      </c>
      <c r="S402" s="62">
        <f t="shared" si="28"/>
        <v>2.388915680694923</v>
      </c>
      <c r="T402" s="63">
        <f t="shared" si="32"/>
        <v>1371.4558</v>
      </c>
      <c r="U402" s="64">
        <v>2005</v>
      </c>
      <c r="V402" s="8">
        <f t="shared" si="29"/>
        <v>-68.602699999999913</v>
      </c>
      <c r="W402" t="s">
        <v>795</v>
      </c>
      <c r="X402" t="s">
        <v>796</v>
      </c>
      <c r="Y402" s="49">
        <v>2379.31</v>
      </c>
    </row>
    <row r="403" spans="1:25" x14ac:dyDescent="0.2">
      <c r="A403" s="10">
        <v>401</v>
      </c>
      <c r="B403" s="19" t="s">
        <v>899</v>
      </c>
      <c r="C403" s="19" t="s">
        <v>899</v>
      </c>
      <c r="D403" s="14" t="s">
        <v>15</v>
      </c>
      <c r="E403" s="21" t="s">
        <v>167</v>
      </c>
      <c r="F403" s="20" t="s">
        <v>63</v>
      </c>
      <c r="G403" s="2" t="s">
        <v>900</v>
      </c>
      <c r="H403" s="15" t="s">
        <v>65</v>
      </c>
      <c r="I403" s="15" t="s">
        <v>948</v>
      </c>
      <c r="J403" s="15" t="s">
        <v>949</v>
      </c>
      <c r="K403" s="15" t="s">
        <v>1153</v>
      </c>
      <c r="L403" s="16">
        <v>2020</v>
      </c>
      <c r="M403" s="15">
        <v>898</v>
      </c>
      <c r="N403" s="15">
        <v>5</v>
      </c>
      <c r="O403" s="15">
        <v>1533</v>
      </c>
      <c r="P403" s="15">
        <v>90</v>
      </c>
      <c r="Q403" s="53">
        <v>1727.9964</v>
      </c>
      <c r="R403" s="33">
        <f t="shared" si="31"/>
        <v>723.35</v>
      </c>
      <c r="S403" s="62">
        <f t="shared" si="28"/>
        <v>2.3888800718877445</v>
      </c>
      <c r="T403" s="63">
        <f t="shared" si="32"/>
        <v>1142.893</v>
      </c>
      <c r="U403" s="64">
        <v>2005</v>
      </c>
      <c r="V403" s="8">
        <f t="shared" si="29"/>
        <v>277.00360000000001</v>
      </c>
      <c r="W403" t="s">
        <v>797</v>
      </c>
      <c r="X403" t="s">
        <v>798</v>
      </c>
      <c r="Y403" s="49">
        <v>2379.31</v>
      </c>
    </row>
    <row r="404" spans="1:25" x14ac:dyDescent="0.2">
      <c r="A404" s="10">
        <v>402</v>
      </c>
      <c r="B404" s="19" t="s">
        <v>899</v>
      </c>
      <c r="C404" s="19" t="s">
        <v>899</v>
      </c>
      <c r="D404" s="14" t="s">
        <v>15</v>
      </c>
      <c r="E404" s="21" t="s">
        <v>227</v>
      </c>
      <c r="F404" s="20" t="s">
        <v>63</v>
      </c>
      <c r="G404" s="2" t="s">
        <v>950</v>
      </c>
      <c r="H404" s="15" t="s">
        <v>65</v>
      </c>
      <c r="I404" s="15" t="s">
        <v>951</v>
      </c>
      <c r="J404" s="15" t="s">
        <v>952</v>
      </c>
      <c r="K404" s="15" t="s">
        <v>1154</v>
      </c>
      <c r="L404" s="16">
        <v>2020</v>
      </c>
      <c r="M404" s="15">
        <v>1332</v>
      </c>
      <c r="N404" s="15">
        <v>5</v>
      </c>
      <c r="O404" s="15">
        <v>1845</v>
      </c>
      <c r="P404" s="15">
        <v>130</v>
      </c>
      <c r="Q404" s="53">
        <v>1719.3851999999999</v>
      </c>
      <c r="R404" s="33">
        <f t="shared" si="31"/>
        <v>610.57000000000005</v>
      </c>
      <c r="S404" s="62">
        <f t="shared" si="28"/>
        <v>2.8160328873020291</v>
      </c>
      <c r="T404" s="63">
        <f t="shared" si="32"/>
        <v>964.70060000000012</v>
      </c>
      <c r="U404" s="64">
        <v>2023</v>
      </c>
      <c r="V404" s="8">
        <f t="shared" si="29"/>
        <v>303.61480000000006</v>
      </c>
      <c r="W404" t="s">
        <v>1216</v>
      </c>
      <c r="X404" t="s">
        <v>1217</v>
      </c>
      <c r="Y404" s="49">
        <v>2379.31</v>
      </c>
    </row>
    <row r="405" spans="1:25" x14ac:dyDescent="0.2">
      <c r="A405" s="10">
        <v>403</v>
      </c>
      <c r="B405" s="19" t="s">
        <v>899</v>
      </c>
      <c r="C405" s="19" t="s">
        <v>899</v>
      </c>
      <c r="D405" s="14" t="s">
        <v>15</v>
      </c>
      <c r="E405" s="21" t="s">
        <v>227</v>
      </c>
      <c r="F405" s="20" t="s">
        <v>63</v>
      </c>
      <c r="G405" s="2" t="s">
        <v>950</v>
      </c>
      <c r="H405" s="15" t="s">
        <v>65</v>
      </c>
      <c r="I405" s="15" t="s">
        <v>953</v>
      </c>
      <c r="J405" s="15" t="s">
        <v>954</v>
      </c>
      <c r="K405" s="15" t="s">
        <v>1154</v>
      </c>
      <c r="L405" s="16">
        <v>2020</v>
      </c>
      <c r="M405" s="15">
        <v>1332</v>
      </c>
      <c r="N405" s="15">
        <v>5</v>
      </c>
      <c r="O405" s="15">
        <v>1845</v>
      </c>
      <c r="P405" s="15">
        <v>130</v>
      </c>
      <c r="Q405" s="53">
        <v>1736.2565999999999</v>
      </c>
      <c r="R405" s="33">
        <f t="shared" si="31"/>
        <v>680.39</v>
      </c>
      <c r="S405" s="62">
        <f t="shared" si="28"/>
        <v>2.5518549655344729</v>
      </c>
      <c r="T405" s="63">
        <f t="shared" si="32"/>
        <v>1075.0162</v>
      </c>
      <c r="U405" s="64">
        <v>2023</v>
      </c>
      <c r="V405" s="8">
        <f t="shared" si="29"/>
        <v>286.74340000000007</v>
      </c>
      <c r="W405" t="s">
        <v>799</v>
      </c>
      <c r="X405" t="s">
        <v>800</v>
      </c>
      <c r="Y405" s="49">
        <v>2379.31</v>
      </c>
    </row>
    <row r="406" spans="1:25" x14ac:dyDescent="0.2">
      <c r="A406" s="10">
        <v>404</v>
      </c>
      <c r="B406" s="19" t="s">
        <v>437</v>
      </c>
      <c r="C406" s="19" t="s">
        <v>899</v>
      </c>
      <c r="D406" s="14" t="s">
        <v>15</v>
      </c>
      <c r="E406" s="21" t="s">
        <v>227</v>
      </c>
      <c r="F406" s="20" t="s">
        <v>63</v>
      </c>
      <c r="G406" s="2" t="s">
        <v>950</v>
      </c>
      <c r="H406" s="15" t="s">
        <v>65</v>
      </c>
      <c r="I406" s="15" t="s">
        <v>955</v>
      </c>
      <c r="J406" s="15" t="s">
        <v>956</v>
      </c>
      <c r="K406" s="15" t="s">
        <v>1154</v>
      </c>
      <c r="L406" s="16">
        <v>2020</v>
      </c>
      <c r="M406" s="15">
        <v>1332</v>
      </c>
      <c r="N406" s="15">
        <v>5</v>
      </c>
      <c r="O406" s="15">
        <v>1845</v>
      </c>
      <c r="P406" s="15">
        <v>130</v>
      </c>
      <c r="Q406" s="53">
        <v>1736.2565999999999</v>
      </c>
      <c r="R406" s="33">
        <f t="shared" si="31"/>
        <v>680.39</v>
      </c>
      <c r="S406" s="62">
        <f t="shared" si="28"/>
        <v>2.5518549655344729</v>
      </c>
      <c r="T406" s="63">
        <f t="shared" si="32"/>
        <v>1075.0162</v>
      </c>
      <c r="U406" s="64">
        <v>2023</v>
      </c>
      <c r="V406" s="8">
        <f t="shared" si="29"/>
        <v>286.74340000000007</v>
      </c>
      <c r="W406" t="s">
        <v>801</v>
      </c>
      <c r="X406" t="s">
        <v>802</v>
      </c>
      <c r="Y406" s="49">
        <v>2889.16</v>
      </c>
    </row>
    <row r="407" spans="1:25" x14ac:dyDescent="0.2">
      <c r="A407" s="10">
        <v>405</v>
      </c>
      <c r="B407" s="19" t="s">
        <v>437</v>
      </c>
      <c r="C407" s="19" t="s">
        <v>899</v>
      </c>
      <c r="D407" s="14" t="s">
        <v>15</v>
      </c>
      <c r="E407" s="21" t="s">
        <v>227</v>
      </c>
      <c r="F407" s="20" t="s">
        <v>63</v>
      </c>
      <c r="G407" s="2" t="s">
        <v>950</v>
      </c>
      <c r="H407" s="15" t="s">
        <v>65</v>
      </c>
      <c r="I407" s="15" t="s">
        <v>957</v>
      </c>
      <c r="J407" s="15" t="s">
        <v>958</v>
      </c>
      <c r="K407" s="15" t="s">
        <v>1154</v>
      </c>
      <c r="L407" s="16">
        <v>2020</v>
      </c>
      <c r="M407" s="15">
        <v>1332</v>
      </c>
      <c r="N407" s="15">
        <v>5</v>
      </c>
      <c r="O407" s="15">
        <v>1845</v>
      </c>
      <c r="P407" s="15">
        <v>130</v>
      </c>
      <c r="Q407" s="53">
        <v>1736.2565999999999</v>
      </c>
      <c r="R407" s="33">
        <f t="shared" si="31"/>
        <v>680.39</v>
      </c>
      <c r="S407" s="62">
        <f t="shared" si="28"/>
        <v>2.5518549655344729</v>
      </c>
      <c r="T407" s="63">
        <f t="shared" si="32"/>
        <v>1075.0162</v>
      </c>
      <c r="U407" s="64">
        <v>2023</v>
      </c>
      <c r="V407" s="8">
        <f t="shared" si="29"/>
        <v>286.74340000000007</v>
      </c>
      <c r="W407" t="s">
        <v>803</v>
      </c>
      <c r="X407" t="s">
        <v>804</v>
      </c>
      <c r="Y407" s="49">
        <v>2379.31</v>
      </c>
    </row>
    <row r="408" spans="1:25" x14ac:dyDescent="0.2">
      <c r="A408" s="10">
        <v>406</v>
      </c>
      <c r="B408" s="45" t="s">
        <v>437</v>
      </c>
      <c r="C408" s="45" t="s">
        <v>899</v>
      </c>
      <c r="D408" s="14" t="s">
        <v>15</v>
      </c>
      <c r="E408" s="21" t="s">
        <v>227</v>
      </c>
      <c r="F408" s="20" t="s">
        <v>63</v>
      </c>
      <c r="G408" s="2" t="s">
        <v>950</v>
      </c>
      <c r="H408" s="15" t="s">
        <v>65</v>
      </c>
      <c r="I408" s="15" t="s">
        <v>959</v>
      </c>
      <c r="J408" s="15" t="s">
        <v>960</v>
      </c>
      <c r="K408" s="15" t="s">
        <v>1154</v>
      </c>
      <c r="L408" s="16">
        <v>2020</v>
      </c>
      <c r="M408" s="15">
        <v>1332</v>
      </c>
      <c r="N408" s="15">
        <v>5</v>
      </c>
      <c r="O408" s="15">
        <v>1845</v>
      </c>
      <c r="P408" s="15">
        <v>130</v>
      </c>
      <c r="Q408" s="53">
        <v>1736.2565999999999</v>
      </c>
      <c r="R408" s="33">
        <f t="shared" si="31"/>
        <v>680.39</v>
      </c>
      <c r="S408" s="62">
        <f t="shared" si="28"/>
        <v>2.5518549655344729</v>
      </c>
      <c r="T408" s="63">
        <f t="shared" si="32"/>
        <v>1075.0162</v>
      </c>
      <c r="U408" s="64">
        <v>2023</v>
      </c>
      <c r="V408" s="8">
        <f t="shared" si="29"/>
        <v>286.74340000000007</v>
      </c>
      <c r="W408" t="s">
        <v>805</v>
      </c>
      <c r="X408" t="s">
        <v>806</v>
      </c>
      <c r="Y408" s="49">
        <v>2379.31</v>
      </c>
    </row>
    <row r="409" spans="1:25" x14ac:dyDescent="0.2">
      <c r="A409" s="10">
        <v>407</v>
      </c>
      <c r="B409" s="19" t="s">
        <v>492</v>
      </c>
      <c r="C409" s="19" t="s">
        <v>28</v>
      </c>
      <c r="D409" s="14" t="s">
        <v>15</v>
      </c>
      <c r="E409" s="21" t="s">
        <v>821</v>
      </c>
      <c r="F409" s="20" t="s">
        <v>822</v>
      </c>
      <c r="G409" s="2" t="s">
        <v>823</v>
      </c>
      <c r="H409" s="15" t="s">
        <v>18</v>
      </c>
      <c r="I409" s="15" t="s">
        <v>961</v>
      </c>
      <c r="J409" s="15" t="s">
        <v>962</v>
      </c>
      <c r="K409" s="15" t="s">
        <v>963</v>
      </c>
      <c r="L409" s="16">
        <v>2021</v>
      </c>
      <c r="M409" s="15">
        <v>1898</v>
      </c>
      <c r="N409" s="15">
        <v>5</v>
      </c>
      <c r="O409" s="15">
        <v>2055</v>
      </c>
      <c r="P409" s="15">
        <v>160</v>
      </c>
      <c r="Q409" s="53">
        <v>2565.5057999999995</v>
      </c>
      <c r="R409" s="33">
        <f t="shared" si="31"/>
        <v>758.63</v>
      </c>
      <c r="S409" s="62">
        <f t="shared" si="28"/>
        <v>3.3817615965622232</v>
      </c>
      <c r="T409" s="63">
        <f t="shared" si="32"/>
        <v>1198.6353999999999</v>
      </c>
      <c r="U409" s="64">
        <v>2609</v>
      </c>
      <c r="V409" s="8">
        <f t="shared" si="29"/>
        <v>43.494200000000546</v>
      </c>
      <c r="W409" t="s">
        <v>807</v>
      </c>
      <c r="X409" t="s">
        <v>808</v>
      </c>
      <c r="Y409" s="49">
        <v>2379.31</v>
      </c>
    </row>
    <row r="410" spans="1:25" x14ac:dyDescent="0.2">
      <c r="A410" s="10">
        <v>408</v>
      </c>
      <c r="B410" s="27" t="s">
        <v>91</v>
      </c>
      <c r="C410" s="27" t="s">
        <v>437</v>
      </c>
      <c r="D410" s="25" t="s">
        <v>15</v>
      </c>
      <c r="E410" s="21" t="s">
        <v>1223</v>
      </c>
      <c r="F410" s="20" t="s">
        <v>811</v>
      </c>
      <c r="G410" s="2" t="s">
        <v>812</v>
      </c>
      <c r="H410" s="15" t="s">
        <v>51</v>
      </c>
      <c r="I410" s="15" t="s">
        <v>964</v>
      </c>
      <c r="J410" s="15" t="s">
        <v>965</v>
      </c>
      <c r="K410" s="15" t="s">
        <v>51</v>
      </c>
      <c r="L410" s="16">
        <v>2021</v>
      </c>
      <c r="M410" s="15" t="s">
        <v>51</v>
      </c>
      <c r="N410" s="15" t="s">
        <v>51</v>
      </c>
      <c r="O410" s="15">
        <v>2700</v>
      </c>
      <c r="P410" s="15" t="s">
        <v>51</v>
      </c>
      <c r="Q410" s="53">
        <v>162.99269999999999</v>
      </c>
      <c r="R410" s="33">
        <f t="shared" ref="R410:R441" si="33">VLOOKUP(J410,X:Y,2,FALSE)</f>
        <v>63.69</v>
      </c>
      <c r="S410" s="62">
        <f t="shared" si="28"/>
        <v>2.5591568535091849</v>
      </c>
      <c r="T410" s="63">
        <f t="shared" si="32"/>
        <v>100.6302</v>
      </c>
      <c r="U410" s="64">
        <v>117</v>
      </c>
      <c r="V410" s="8">
        <f t="shared" si="29"/>
        <v>-45.992699999999985</v>
      </c>
      <c r="W410" t="s">
        <v>809</v>
      </c>
      <c r="X410" t="s">
        <v>810</v>
      </c>
      <c r="Y410" s="49">
        <v>2379.31</v>
      </c>
    </row>
    <row r="411" spans="1:25" x14ac:dyDescent="0.2">
      <c r="A411" s="10">
        <v>409</v>
      </c>
      <c r="B411" s="19" t="s">
        <v>381</v>
      </c>
      <c r="C411" s="19" t="s">
        <v>28</v>
      </c>
      <c r="D411" s="14" t="s">
        <v>15</v>
      </c>
      <c r="E411" s="21" t="s">
        <v>148</v>
      </c>
      <c r="F411" s="20" t="s">
        <v>966</v>
      </c>
      <c r="G411" s="21" t="s">
        <v>967</v>
      </c>
      <c r="H411" s="15" t="s">
        <v>18</v>
      </c>
      <c r="I411" s="15" t="s">
        <v>968</v>
      </c>
      <c r="J411" s="15" t="s">
        <v>969</v>
      </c>
      <c r="K411" s="15" t="s">
        <v>1151</v>
      </c>
      <c r="L411" s="16">
        <v>2021</v>
      </c>
      <c r="M411" s="15">
        <v>1997</v>
      </c>
      <c r="N411" s="15">
        <v>2</v>
      </c>
      <c r="O411" s="15">
        <v>3040</v>
      </c>
      <c r="P411" s="5">
        <v>88</v>
      </c>
      <c r="Q411" s="53">
        <v>2725.8543</v>
      </c>
      <c r="R411" s="33">
        <f t="shared" si="33"/>
        <v>880.2</v>
      </c>
      <c r="S411" s="62">
        <f t="shared" si="28"/>
        <v>3.0968578732106335</v>
      </c>
      <c r="T411" s="63">
        <f t="shared" si="32"/>
        <v>1390.7160000000001</v>
      </c>
      <c r="U411" s="64">
        <v>2111</v>
      </c>
      <c r="V411" s="8">
        <f t="shared" si="29"/>
        <v>-614.85429999999997</v>
      </c>
      <c r="W411" t="s">
        <v>813</v>
      </c>
      <c r="X411" t="s">
        <v>814</v>
      </c>
      <c r="Y411" s="49">
        <v>63.69</v>
      </c>
    </row>
    <row r="412" spans="1:25" x14ac:dyDescent="0.2">
      <c r="A412" s="10">
        <v>410</v>
      </c>
      <c r="B412" s="19" t="s">
        <v>381</v>
      </c>
      <c r="C412" s="19" t="s">
        <v>28</v>
      </c>
      <c r="D412" s="14" t="s">
        <v>15</v>
      </c>
      <c r="E412" s="21" t="s">
        <v>970</v>
      </c>
      <c r="F412" s="20" t="s">
        <v>966</v>
      </c>
      <c r="G412" s="2" t="s">
        <v>971</v>
      </c>
      <c r="H412" s="15" t="s">
        <v>18</v>
      </c>
      <c r="I412" s="15" t="s">
        <v>972</v>
      </c>
      <c r="J412" s="15" t="s">
        <v>973</v>
      </c>
      <c r="K412" s="15" t="s">
        <v>681</v>
      </c>
      <c r="L412" s="16">
        <v>2021</v>
      </c>
      <c r="M412" s="15">
        <v>2299</v>
      </c>
      <c r="N412" s="15">
        <v>3</v>
      </c>
      <c r="O412" s="15">
        <v>4500</v>
      </c>
      <c r="P412" s="5">
        <v>96</v>
      </c>
      <c r="Q412" s="53">
        <v>4371.1785</v>
      </c>
      <c r="R412" s="33">
        <f t="shared" si="33"/>
        <v>1761.6</v>
      </c>
      <c r="S412" s="62">
        <f t="shared" si="28"/>
        <v>2.4813683583106267</v>
      </c>
      <c r="T412" s="63">
        <f t="shared" si="32"/>
        <v>2783.3279999999995</v>
      </c>
      <c r="U412" s="64">
        <v>3628</v>
      </c>
      <c r="V412" s="8">
        <f t="shared" si="29"/>
        <v>-743.17849999999999</v>
      </c>
      <c r="W412" t="s">
        <v>815</v>
      </c>
      <c r="X412" t="s">
        <v>816</v>
      </c>
      <c r="Y412" s="49">
        <v>63.69</v>
      </c>
    </row>
    <row r="413" spans="1:25" x14ac:dyDescent="0.2">
      <c r="A413" s="10">
        <v>411</v>
      </c>
      <c r="B413" s="19" t="s">
        <v>381</v>
      </c>
      <c r="C413" s="19" t="s">
        <v>28</v>
      </c>
      <c r="D413" s="14" t="s">
        <v>15</v>
      </c>
      <c r="E413" s="21" t="s">
        <v>970</v>
      </c>
      <c r="F413" s="20" t="s">
        <v>966</v>
      </c>
      <c r="G413" s="2" t="s">
        <v>971</v>
      </c>
      <c r="H413" s="15" t="s">
        <v>18</v>
      </c>
      <c r="I413" s="15" t="s">
        <v>974</v>
      </c>
      <c r="J413" s="15" t="s">
        <v>975</v>
      </c>
      <c r="K413" s="15" t="s">
        <v>681</v>
      </c>
      <c r="L413" s="16">
        <v>2021</v>
      </c>
      <c r="M413" s="15">
        <v>2299</v>
      </c>
      <c r="N413" s="15">
        <v>3</v>
      </c>
      <c r="O413" s="15">
        <v>4500</v>
      </c>
      <c r="P413" s="5">
        <v>96</v>
      </c>
      <c r="Q413" s="53">
        <v>4371.1785</v>
      </c>
      <c r="R413" s="33">
        <f t="shared" si="33"/>
        <v>1761.6</v>
      </c>
      <c r="S413" s="62">
        <f t="shared" si="28"/>
        <v>2.4813683583106267</v>
      </c>
      <c r="T413" s="63">
        <f t="shared" si="32"/>
        <v>2783.3279999999995</v>
      </c>
      <c r="U413" s="64">
        <v>3628</v>
      </c>
      <c r="V413" s="8">
        <f t="shared" si="29"/>
        <v>-743.17849999999999</v>
      </c>
      <c r="W413" t="s">
        <v>817</v>
      </c>
      <c r="X413" t="s">
        <v>818</v>
      </c>
      <c r="Y413" s="49">
        <v>63.69</v>
      </c>
    </row>
    <row r="414" spans="1:25" x14ac:dyDescent="0.2">
      <c r="A414" s="10">
        <v>412</v>
      </c>
      <c r="B414" s="19" t="s">
        <v>381</v>
      </c>
      <c r="C414" s="19" t="s">
        <v>28</v>
      </c>
      <c r="D414" s="14" t="s">
        <v>15</v>
      </c>
      <c r="E414" s="21" t="s">
        <v>970</v>
      </c>
      <c r="F414" s="20" t="s">
        <v>966</v>
      </c>
      <c r="G414" s="2" t="s">
        <v>971</v>
      </c>
      <c r="H414" s="15" t="s">
        <v>18</v>
      </c>
      <c r="I414" s="15" t="s">
        <v>976</v>
      </c>
      <c r="J414" s="15" t="s">
        <v>977</v>
      </c>
      <c r="K414" s="15" t="s">
        <v>681</v>
      </c>
      <c r="L414" s="16">
        <v>2021</v>
      </c>
      <c r="M414" s="15">
        <v>2299</v>
      </c>
      <c r="N414" s="15">
        <v>3</v>
      </c>
      <c r="O414" s="15">
        <v>4500</v>
      </c>
      <c r="P414" s="5">
        <v>96</v>
      </c>
      <c r="Q414" s="53">
        <v>4371.1785</v>
      </c>
      <c r="R414" s="33">
        <f t="shared" si="33"/>
        <v>1761.6</v>
      </c>
      <c r="S414" s="62">
        <f t="shared" si="28"/>
        <v>2.4813683583106267</v>
      </c>
      <c r="T414" s="63">
        <f t="shared" si="32"/>
        <v>2783.3279999999995</v>
      </c>
      <c r="U414" s="64">
        <v>3628</v>
      </c>
      <c r="V414" s="8">
        <f t="shared" si="29"/>
        <v>-743.17849999999999</v>
      </c>
      <c r="W414" t="s">
        <v>819</v>
      </c>
      <c r="X414" t="s">
        <v>820</v>
      </c>
      <c r="Y414" s="49">
        <v>63.69</v>
      </c>
    </row>
    <row r="415" spans="1:25" x14ac:dyDescent="0.2">
      <c r="A415" s="10">
        <v>413</v>
      </c>
      <c r="B415" s="19" t="s">
        <v>381</v>
      </c>
      <c r="C415" s="19" t="s">
        <v>28</v>
      </c>
      <c r="D415" s="14" t="s">
        <v>15</v>
      </c>
      <c r="E415" s="21" t="s">
        <v>970</v>
      </c>
      <c r="F415" s="20" t="s">
        <v>966</v>
      </c>
      <c r="G415" s="2" t="s">
        <v>971</v>
      </c>
      <c r="H415" s="15" t="s">
        <v>18</v>
      </c>
      <c r="I415" s="15" t="s">
        <v>978</v>
      </c>
      <c r="J415" s="15" t="s">
        <v>979</v>
      </c>
      <c r="K415" s="15" t="s">
        <v>681</v>
      </c>
      <c r="L415" s="16">
        <v>2021</v>
      </c>
      <c r="M415" s="15">
        <v>2299</v>
      </c>
      <c r="N415" s="15">
        <v>3</v>
      </c>
      <c r="O415" s="15">
        <v>4500</v>
      </c>
      <c r="P415" s="5">
        <v>96</v>
      </c>
      <c r="Q415" s="53">
        <v>4371.1785</v>
      </c>
      <c r="R415" s="33">
        <f t="shared" si="33"/>
        <v>1761.6</v>
      </c>
      <c r="S415" s="62">
        <f t="shared" si="28"/>
        <v>2.4813683583106267</v>
      </c>
      <c r="T415" s="63">
        <f t="shared" si="32"/>
        <v>2783.3279999999995</v>
      </c>
      <c r="U415" s="64">
        <v>3628</v>
      </c>
      <c r="V415" s="8">
        <f t="shared" si="29"/>
        <v>-743.17849999999999</v>
      </c>
      <c r="W415" t="s">
        <v>824</v>
      </c>
      <c r="X415" t="s">
        <v>825</v>
      </c>
      <c r="Y415" s="49">
        <v>574.66</v>
      </c>
    </row>
    <row r="416" spans="1:25" x14ac:dyDescent="0.2">
      <c r="A416" s="10">
        <v>414</v>
      </c>
      <c r="B416" s="19" t="s">
        <v>27</v>
      </c>
      <c r="C416" s="19" t="s">
        <v>28</v>
      </c>
      <c r="D416" s="14" t="s">
        <v>15</v>
      </c>
      <c r="E416" s="21" t="s">
        <v>1225</v>
      </c>
      <c r="F416" s="20" t="s">
        <v>980</v>
      </c>
      <c r="G416" s="2" t="s">
        <v>981</v>
      </c>
      <c r="H416" s="15" t="s">
        <v>51</v>
      </c>
      <c r="I416" s="15" t="s">
        <v>982</v>
      </c>
      <c r="J416" s="15" t="s">
        <v>983</v>
      </c>
      <c r="K416" s="15" t="s">
        <v>51</v>
      </c>
      <c r="L416" s="16">
        <v>2021</v>
      </c>
      <c r="M416" s="15" t="s">
        <v>51</v>
      </c>
      <c r="N416" s="15" t="s">
        <v>51</v>
      </c>
      <c r="O416" s="15">
        <v>1890</v>
      </c>
      <c r="P416" s="15" t="s">
        <v>51</v>
      </c>
      <c r="Q416" s="53">
        <v>173.18340000000001</v>
      </c>
      <c r="R416" s="33">
        <f t="shared" si="33"/>
        <v>67.67</v>
      </c>
      <c r="S416" s="62">
        <f t="shared" si="28"/>
        <v>2.5592345204669722</v>
      </c>
      <c r="T416" s="63">
        <f t="shared" si="32"/>
        <v>106.9186</v>
      </c>
      <c r="U416" s="64">
        <v>117</v>
      </c>
      <c r="V416" s="8">
        <f t="shared" si="29"/>
        <v>-56.183400000000006</v>
      </c>
      <c r="W416" t="s">
        <v>827</v>
      </c>
      <c r="X416" t="s">
        <v>828</v>
      </c>
      <c r="Y416" s="49">
        <v>574.66</v>
      </c>
    </row>
    <row r="417" spans="1:25" x14ac:dyDescent="0.2">
      <c r="A417" s="10">
        <v>415</v>
      </c>
      <c r="B417" s="19" t="s">
        <v>186</v>
      </c>
      <c r="C417" s="19" t="s">
        <v>28</v>
      </c>
      <c r="D417" s="14" t="s">
        <v>15</v>
      </c>
      <c r="E417" s="21" t="s">
        <v>167</v>
      </c>
      <c r="F417" s="20" t="s">
        <v>405</v>
      </c>
      <c r="G417" s="21" t="s">
        <v>984</v>
      </c>
      <c r="H417" s="15" t="s">
        <v>65</v>
      </c>
      <c r="I417" s="15" t="s">
        <v>985</v>
      </c>
      <c r="J417" s="15" t="s">
        <v>986</v>
      </c>
      <c r="K417" s="15" t="s">
        <v>987</v>
      </c>
      <c r="L417" s="16">
        <v>2021</v>
      </c>
      <c r="M417" s="15">
        <v>998</v>
      </c>
      <c r="N417" s="15">
        <v>5</v>
      </c>
      <c r="O417" s="15">
        <v>1730</v>
      </c>
      <c r="P417" s="5">
        <v>73.5</v>
      </c>
      <c r="Q417" s="53">
        <v>1894.7330999999999</v>
      </c>
      <c r="R417" s="33">
        <f t="shared" si="33"/>
        <v>805.38</v>
      </c>
      <c r="S417" s="62">
        <f t="shared" si="28"/>
        <v>2.3525951724651715</v>
      </c>
      <c r="T417" s="63">
        <f t="shared" si="32"/>
        <v>1272.5003999999999</v>
      </c>
      <c r="U417" s="64">
        <v>2268</v>
      </c>
      <c r="V417" s="8">
        <f t="shared" si="29"/>
        <v>373.26690000000008</v>
      </c>
      <c r="W417" t="s">
        <v>829</v>
      </c>
      <c r="X417" t="s">
        <v>830</v>
      </c>
      <c r="Y417" s="49">
        <v>574.66</v>
      </c>
    </row>
    <row r="418" spans="1:25" x14ac:dyDescent="0.2">
      <c r="A418" s="10">
        <v>416</v>
      </c>
      <c r="B418" s="19" t="s">
        <v>186</v>
      </c>
      <c r="C418" s="19" t="s">
        <v>28</v>
      </c>
      <c r="D418" s="14" t="s">
        <v>15</v>
      </c>
      <c r="E418" s="21" t="s">
        <v>167</v>
      </c>
      <c r="F418" s="20" t="s">
        <v>405</v>
      </c>
      <c r="G418" s="21" t="s">
        <v>984</v>
      </c>
      <c r="H418" s="15" t="s">
        <v>65</v>
      </c>
      <c r="I418" s="15" t="s">
        <v>988</v>
      </c>
      <c r="J418" s="15" t="s">
        <v>989</v>
      </c>
      <c r="K418" s="15" t="s">
        <v>987</v>
      </c>
      <c r="L418" s="16">
        <v>2021</v>
      </c>
      <c r="M418" s="15">
        <v>998</v>
      </c>
      <c r="N418" s="15">
        <v>5</v>
      </c>
      <c r="O418" s="15">
        <v>1730</v>
      </c>
      <c r="P418" s="5">
        <v>73.5</v>
      </c>
      <c r="Q418" s="53">
        <v>1894.7330999999999</v>
      </c>
      <c r="R418" s="33">
        <f t="shared" si="33"/>
        <v>805.38</v>
      </c>
      <c r="S418" s="62">
        <f t="shared" si="28"/>
        <v>2.3525951724651715</v>
      </c>
      <c r="T418" s="63">
        <f t="shared" si="32"/>
        <v>1272.5003999999999</v>
      </c>
      <c r="U418" s="64">
        <v>2268</v>
      </c>
      <c r="V418" s="8">
        <f t="shared" si="29"/>
        <v>373.26690000000008</v>
      </c>
      <c r="W418" t="s">
        <v>831</v>
      </c>
      <c r="X418" t="s">
        <v>832</v>
      </c>
      <c r="Y418" s="49">
        <v>697.8</v>
      </c>
    </row>
    <row r="419" spans="1:25" x14ac:dyDescent="0.2">
      <c r="A419" s="10">
        <v>417</v>
      </c>
      <c r="B419" s="19" t="s">
        <v>91</v>
      </c>
      <c r="C419" s="19" t="s">
        <v>865</v>
      </c>
      <c r="D419" s="14" t="s">
        <v>15</v>
      </c>
      <c r="E419" s="21" t="s">
        <v>167</v>
      </c>
      <c r="F419" s="20" t="s">
        <v>990</v>
      </c>
      <c r="G419" s="2" t="s">
        <v>991</v>
      </c>
      <c r="H419" s="15" t="s">
        <v>65</v>
      </c>
      <c r="I419" s="15" t="s">
        <v>992</v>
      </c>
      <c r="J419" s="15" t="s">
        <v>993</v>
      </c>
      <c r="K419" s="15" t="s">
        <v>994</v>
      </c>
      <c r="L419" s="16">
        <v>2021</v>
      </c>
      <c r="M419" s="15">
        <v>1498</v>
      </c>
      <c r="N419" s="15">
        <v>5</v>
      </c>
      <c r="O419" s="15">
        <v>2064</v>
      </c>
      <c r="P419" s="5">
        <v>110</v>
      </c>
      <c r="Q419" s="53">
        <v>1856.6496</v>
      </c>
      <c r="R419" s="33">
        <f t="shared" si="33"/>
        <v>777.2</v>
      </c>
      <c r="S419" s="62">
        <f t="shared" si="28"/>
        <v>2.3888955223880597</v>
      </c>
      <c r="T419" s="63">
        <f t="shared" si="32"/>
        <v>1227.9760000000001</v>
      </c>
      <c r="U419" s="64">
        <v>1960</v>
      </c>
      <c r="V419" s="8">
        <f t="shared" si="29"/>
        <v>103.35040000000004</v>
      </c>
      <c r="W419" t="s">
        <v>833</v>
      </c>
      <c r="X419" t="s">
        <v>834</v>
      </c>
      <c r="Y419" s="49">
        <v>810.05</v>
      </c>
    </row>
    <row r="420" spans="1:25" x14ac:dyDescent="0.2">
      <c r="A420" s="10">
        <v>418</v>
      </c>
      <c r="B420" s="19" t="s">
        <v>27</v>
      </c>
      <c r="C420" s="19" t="s">
        <v>28</v>
      </c>
      <c r="D420" s="14" t="s">
        <v>15</v>
      </c>
      <c r="E420" s="21" t="s">
        <v>167</v>
      </c>
      <c r="F420" s="20" t="s">
        <v>966</v>
      </c>
      <c r="G420" s="2" t="s">
        <v>971</v>
      </c>
      <c r="H420" s="15" t="s">
        <v>18</v>
      </c>
      <c r="I420" s="15" t="s">
        <v>995</v>
      </c>
      <c r="J420" s="15" t="s">
        <v>996</v>
      </c>
      <c r="K420" s="15" t="s">
        <v>880</v>
      </c>
      <c r="L420" s="16">
        <v>2021</v>
      </c>
      <c r="M420" s="15">
        <v>2299</v>
      </c>
      <c r="N420" s="15">
        <v>9</v>
      </c>
      <c r="O420" s="15">
        <v>3500</v>
      </c>
      <c r="P420" s="5">
        <v>120</v>
      </c>
      <c r="Q420" s="53">
        <v>2126.241</v>
      </c>
      <c r="R420" s="33">
        <f t="shared" si="33"/>
        <v>922.62</v>
      </c>
      <c r="S420" s="62">
        <f t="shared" ref="S420:S483" si="34">Q420/R420</f>
        <v>2.3045685114131493</v>
      </c>
      <c r="T420" s="63">
        <f t="shared" si="32"/>
        <v>1457.7395999999999</v>
      </c>
      <c r="U420" s="64">
        <v>1960</v>
      </c>
      <c r="V420" s="8">
        <f t="shared" ref="V420:V483" si="35">U420-Q420</f>
        <v>-166.24099999999999</v>
      </c>
      <c r="W420" t="s">
        <v>835</v>
      </c>
      <c r="X420" t="s">
        <v>836</v>
      </c>
      <c r="Y420" s="49">
        <v>574.66</v>
      </c>
    </row>
    <row r="421" spans="1:25" x14ac:dyDescent="0.2">
      <c r="A421" s="10">
        <v>419</v>
      </c>
      <c r="B421" s="19" t="s">
        <v>871</v>
      </c>
      <c r="C421" s="19" t="s">
        <v>899</v>
      </c>
      <c r="D421" s="14" t="s">
        <v>15</v>
      </c>
      <c r="E421" s="21" t="s">
        <v>997</v>
      </c>
      <c r="F421" s="20" t="s">
        <v>966</v>
      </c>
      <c r="G421" s="2" t="s">
        <v>998</v>
      </c>
      <c r="H421" s="15" t="s">
        <v>18</v>
      </c>
      <c r="I421" s="15" t="s">
        <v>999</v>
      </c>
      <c r="J421" s="15" t="s">
        <v>1000</v>
      </c>
      <c r="K421" s="15" t="s">
        <v>1001</v>
      </c>
      <c r="L421" s="16">
        <v>2022</v>
      </c>
      <c r="M421" s="15">
        <v>7698</v>
      </c>
      <c r="N421" s="15">
        <v>3</v>
      </c>
      <c r="O421" s="15">
        <v>20500</v>
      </c>
      <c r="P421" s="5">
        <v>240</v>
      </c>
      <c r="Q421" s="53">
        <v>12742.282799999999</v>
      </c>
      <c r="R421" s="33">
        <f t="shared" si="33"/>
        <v>5508.04</v>
      </c>
      <c r="S421" s="62">
        <f t="shared" si="34"/>
        <v>2.313396925222039</v>
      </c>
      <c r="T421" s="63">
        <f t="shared" si="32"/>
        <v>8702.7031999999999</v>
      </c>
      <c r="U421" s="64">
        <v>10375</v>
      </c>
      <c r="V421" s="8">
        <f t="shared" si="35"/>
        <v>-2367.282799999999</v>
      </c>
      <c r="W421" t="s">
        <v>838</v>
      </c>
      <c r="X421" t="s">
        <v>839</v>
      </c>
      <c r="Y421" s="49">
        <v>694.65</v>
      </c>
    </row>
    <row r="422" spans="1:25" x14ac:dyDescent="0.2">
      <c r="A422" s="10">
        <v>420</v>
      </c>
      <c r="B422" s="19" t="s">
        <v>865</v>
      </c>
      <c r="C422" s="19" t="s">
        <v>899</v>
      </c>
      <c r="D422" s="14" t="s">
        <v>15</v>
      </c>
      <c r="E422" s="21" t="s">
        <v>1226</v>
      </c>
      <c r="F422" s="20" t="s">
        <v>63</v>
      </c>
      <c r="G422" s="2" t="s">
        <v>168</v>
      </c>
      <c r="H422" s="15" t="s">
        <v>18</v>
      </c>
      <c r="I422" s="15" t="s">
        <v>1002</v>
      </c>
      <c r="J422" s="15" t="s">
        <v>1003</v>
      </c>
      <c r="K422" s="15" t="s">
        <v>1152</v>
      </c>
      <c r="L422" s="16">
        <v>2012</v>
      </c>
      <c r="M422" s="15">
        <v>1461</v>
      </c>
      <c r="N422" s="15">
        <v>5</v>
      </c>
      <c r="O422" s="15">
        <v>1844</v>
      </c>
      <c r="P422" s="5">
        <v>81</v>
      </c>
      <c r="Q422" s="53">
        <v>1763.6813999999999</v>
      </c>
      <c r="R422" s="33">
        <f t="shared" si="33"/>
        <v>738.29</v>
      </c>
      <c r="S422" s="62">
        <f t="shared" si="34"/>
        <v>2.3888734779016376</v>
      </c>
      <c r="T422" s="63">
        <f t="shared" si="32"/>
        <v>1166.4982</v>
      </c>
      <c r="U422" s="64">
        <v>2005</v>
      </c>
      <c r="V422" s="8">
        <f t="shared" si="35"/>
        <v>241.31860000000006</v>
      </c>
      <c r="W422" t="s">
        <v>841</v>
      </c>
      <c r="X422" t="s">
        <v>842</v>
      </c>
      <c r="Y422" s="49">
        <v>608</v>
      </c>
    </row>
    <row r="423" spans="1:25" x14ac:dyDescent="0.2">
      <c r="A423" s="10">
        <v>421</v>
      </c>
      <c r="B423" s="19" t="s">
        <v>865</v>
      </c>
      <c r="C423" s="19" t="s">
        <v>899</v>
      </c>
      <c r="D423" s="14" t="s">
        <v>15</v>
      </c>
      <c r="E423" s="21" t="s">
        <v>1226</v>
      </c>
      <c r="F423" s="20" t="s">
        <v>63</v>
      </c>
      <c r="G423" s="2" t="s">
        <v>168</v>
      </c>
      <c r="H423" s="15" t="s">
        <v>18</v>
      </c>
      <c r="I423" s="15" t="s">
        <v>1004</v>
      </c>
      <c r="J423" s="15" t="s">
        <v>1005</v>
      </c>
      <c r="K423" s="15" t="s">
        <v>1152</v>
      </c>
      <c r="L423" s="16">
        <v>2012</v>
      </c>
      <c r="M423" s="15">
        <v>1461</v>
      </c>
      <c r="N423" s="15">
        <v>5</v>
      </c>
      <c r="O423" s="15">
        <v>1844</v>
      </c>
      <c r="P423" s="5">
        <v>81</v>
      </c>
      <c r="Q423" s="53">
        <v>1763.6813999999999</v>
      </c>
      <c r="R423" s="33">
        <f t="shared" si="33"/>
        <v>738.29</v>
      </c>
      <c r="S423" s="62">
        <f t="shared" si="34"/>
        <v>2.3888734779016376</v>
      </c>
      <c r="T423" s="63">
        <f t="shared" si="32"/>
        <v>1166.4982</v>
      </c>
      <c r="U423" s="64">
        <v>2005</v>
      </c>
      <c r="V423" s="8">
        <f t="shared" si="35"/>
        <v>241.31860000000006</v>
      </c>
      <c r="W423" t="s">
        <v>843</v>
      </c>
      <c r="X423" t="s">
        <v>844</v>
      </c>
      <c r="Y423" s="49">
        <v>608</v>
      </c>
    </row>
    <row r="424" spans="1:25" x14ac:dyDescent="0.2">
      <c r="A424" s="10">
        <v>422</v>
      </c>
      <c r="B424" s="19" t="s">
        <v>857</v>
      </c>
      <c r="C424" s="19" t="s">
        <v>899</v>
      </c>
      <c r="D424" s="14" t="s">
        <v>15</v>
      </c>
      <c r="E424" s="21" t="s">
        <v>1226</v>
      </c>
      <c r="F424" s="20" t="s">
        <v>63</v>
      </c>
      <c r="G424" s="2" t="s">
        <v>168</v>
      </c>
      <c r="H424" s="15" t="s">
        <v>18</v>
      </c>
      <c r="I424" s="15" t="s">
        <v>1006</v>
      </c>
      <c r="J424" s="15" t="s">
        <v>1007</v>
      </c>
      <c r="K424" s="15" t="s">
        <v>1152</v>
      </c>
      <c r="L424" s="16">
        <v>2012</v>
      </c>
      <c r="M424" s="15">
        <v>1461</v>
      </c>
      <c r="N424" s="15">
        <v>5</v>
      </c>
      <c r="O424" s="15">
        <v>1844</v>
      </c>
      <c r="P424" s="5">
        <v>81</v>
      </c>
      <c r="Q424" s="53">
        <v>1763.6813999999999</v>
      </c>
      <c r="R424" s="33">
        <f t="shared" si="33"/>
        <v>738.29</v>
      </c>
      <c r="S424" s="62">
        <f t="shared" si="34"/>
        <v>2.3888734779016376</v>
      </c>
      <c r="T424" s="63">
        <f t="shared" si="32"/>
        <v>1166.4982</v>
      </c>
      <c r="U424" s="64">
        <v>2005</v>
      </c>
      <c r="V424" s="8">
        <f t="shared" si="35"/>
        <v>241.31860000000006</v>
      </c>
      <c r="W424" t="s">
        <v>845</v>
      </c>
      <c r="X424" t="s">
        <v>846</v>
      </c>
      <c r="Y424" s="49">
        <v>608</v>
      </c>
    </row>
    <row r="425" spans="1:25" x14ac:dyDescent="0.2">
      <c r="A425" s="10">
        <v>423</v>
      </c>
      <c r="B425" s="14" t="s">
        <v>122</v>
      </c>
      <c r="C425" s="14" t="s">
        <v>123</v>
      </c>
      <c r="D425" s="14" t="s">
        <v>15</v>
      </c>
      <c r="E425" s="21" t="s">
        <v>997</v>
      </c>
      <c r="F425" s="20" t="s">
        <v>405</v>
      </c>
      <c r="G425" s="2" t="s">
        <v>589</v>
      </c>
      <c r="H425" s="15" t="s">
        <v>18</v>
      </c>
      <c r="I425" s="15" t="s">
        <v>1008</v>
      </c>
      <c r="J425" s="15" t="s">
        <v>1009</v>
      </c>
      <c r="K425" s="15" t="s">
        <v>592</v>
      </c>
      <c r="L425" s="16">
        <v>2022</v>
      </c>
      <c r="M425" s="15">
        <v>12740</v>
      </c>
      <c r="N425" s="15">
        <v>2</v>
      </c>
      <c r="O425" s="15">
        <v>18000</v>
      </c>
      <c r="P425" s="5">
        <v>353</v>
      </c>
      <c r="Q425" s="53">
        <v>12742.282799999999</v>
      </c>
      <c r="R425" s="33">
        <f t="shared" si="33"/>
        <v>5508.04</v>
      </c>
      <c r="S425" s="62">
        <f t="shared" si="34"/>
        <v>2.313396925222039</v>
      </c>
      <c r="T425" s="63">
        <f t="shared" si="32"/>
        <v>8702.7031999999999</v>
      </c>
      <c r="U425" s="64">
        <v>10375</v>
      </c>
      <c r="V425" s="8">
        <f t="shared" si="35"/>
        <v>-2367.282799999999</v>
      </c>
      <c r="W425" t="s">
        <v>847</v>
      </c>
      <c r="X425" t="s">
        <v>848</v>
      </c>
      <c r="Y425" s="49">
        <v>608</v>
      </c>
    </row>
    <row r="426" spans="1:25" x14ac:dyDescent="0.2">
      <c r="A426" s="10">
        <v>424</v>
      </c>
      <c r="B426" s="14" t="s">
        <v>1010</v>
      </c>
      <c r="C426" s="14" t="s">
        <v>899</v>
      </c>
      <c r="D426" s="14" t="s">
        <v>15</v>
      </c>
      <c r="E426" s="21" t="s">
        <v>1225</v>
      </c>
      <c r="F426" s="20" t="s">
        <v>1011</v>
      </c>
      <c r="G426" s="2" t="s">
        <v>1012</v>
      </c>
      <c r="H426" s="15" t="s">
        <v>51</v>
      </c>
      <c r="I426" s="15" t="s">
        <v>1013</v>
      </c>
      <c r="J426" s="15" t="s">
        <v>1014</v>
      </c>
      <c r="K426" s="15" t="s">
        <v>51</v>
      </c>
      <c r="L426" s="16">
        <v>2022</v>
      </c>
      <c r="M426" s="15" t="s">
        <v>51</v>
      </c>
      <c r="N426" s="15" t="s">
        <v>51</v>
      </c>
      <c r="O426" s="15">
        <v>1500</v>
      </c>
      <c r="P426" s="5" t="s">
        <v>51</v>
      </c>
      <c r="Q426" s="53">
        <v>173.18340000000001</v>
      </c>
      <c r="R426" s="33">
        <f t="shared" si="33"/>
        <v>67.67</v>
      </c>
      <c r="S426" s="62">
        <f t="shared" si="34"/>
        <v>2.5592345204669722</v>
      </c>
      <c r="T426" s="63">
        <f t="shared" si="32"/>
        <v>106.9186</v>
      </c>
      <c r="U426" s="64">
        <v>117</v>
      </c>
      <c r="V426" s="8">
        <f t="shared" si="35"/>
        <v>-56.183400000000006</v>
      </c>
      <c r="W426" t="s">
        <v>849</v>
      </c>
      <c r="X426" t="s">
        <v>850</v>
      </c>
      <c r="Y426" s="49">
        <v>608</v>
      </c>
    </row>
    <row r="427" spans="1:25" x14ac:dyDescent="0.2">
      <c r="A427" s="10">
        <v>425</v>
      </c>
      <c r="B427" s="19" t="s">
        <v>381</v>
      </c>
      <c r="C427" s="19" t="s">
        <v>28</v>
      </c>
      <c r="D427" s="14" t="s">
        <v>15</v>
      </c>
      <c r="E427" s="21" t="s">
        <v>167</v>
      </c>
      <c r="F427" s="20" t="s">
        <v>1015</v>
      </c>
      <c r="G427" s="20" t="s">
        <v>1016</v>
      </c>
      <c r="H427" s="15" t="s">
        <v>1017</v>
      </c>
      <c r="I427" s="15" t="s">
        <v>1018</v>
      </c>
      <c r="J427" s="15" t="s">
        <v>1019</v>
      </c>
      <c r="K427" s="15" t="s">
        <v>1020</v>
      </c>
      <c r="L427" s="16">
        <v>2022</v>
      </c>
      <c r="M427" s="15">
        <v>1373</v>
      </c>
      <c r="N427" s="15">
        <v>5</v>
      </c>
      <c r="O427" s="15">
        <v>1650</v>
      </c>
      <c r="P427" s="5">
        <v>95</v>
      </c>
      <c r="Q427" s="53">
        <v>1967.7527999999998</v>
      </c>
      <c r="R427" s="33">
        <f t="shared" si="33"/>
        <v>771.11</v>
      </c>
      <c r="S427" s="62">
        <f t="shared" si="34"/>
        <v>2.5518444839257688</v>
      </c>
      <c r="T427" s="63">
        <f t="shared" si="32"/>
        <v>1218.3537999999999</v>
      </c>
      <c r="U427" s="64">
        <v>2005</v>
      </c>
      <c r="V427" s="8">
        <f t="shared" si="35"/>
        <v>37.247200000000248</v>
      </c>
      <c r="W427" t="s">
        <v>852</v>
      </c>
      <c r="X427" t="s">
        <v>853</v>
      </c>
      <c r="Y427" s="49">
        <v>4536.03</v>
      </c>
    </row>
    <row r="428" spans="1:25" x14ac:dyDescent="0.2">
      <c r="A428" s="10">
        <v>426</v>
      </c>
      <c r="B428" s="19" t="s">
        <v>381</v>
      </c>
      <c r="C428" s="19" t="s">
        <v>28</v>
      </c>
      <c r="D428" s="14" t="s">
        <v>15</v>
      </c>
      <c r="E428" s="21" t="s">
        <v>167</v>
      </c>
      <c r="F428" s="20" t="s">
        <v>1015</v>
      </c>
      <c r="G428" s="20" t="s">
        <v>1016</v>
      </c>
      <c r="H428" s="15" t="s">
        <v>1017</v>
      </c>
      <c r="I428" s="15" t="s">
        <v>1021</v>
      </c>
      <c r="J428" s="15" t="s">
        <v>1022</v>
      </c>
      <c r="K428" s="15" t="s">
        <v>1020</v>
      </c>
      <c r="L428" s="16">
        <v>2022</v>
      </c>
      <c r="M428" s="15">
        <v>1373</v>
      </c>
      <c r="N428" s="15">
        <v>5</v>
      </c>
      <c r="O428" s="15">
        <v>1650</v>
      </c>
      <c r="P428" s="5">
        <v>95</v>
      </c>
      <c r="Q428" s="53">
        <v>1967.7527999999998</v>
      </c>
      <c r="R428" s="33">
        <f t="shared" si="33"/>
        <v>771.11</v>
      </c>
      <c r="S428" s="62">
        <f t="shared" si="34"/>
        <v>2.5518444839257688</v>
      </c>
      <c r="T428" s="63">
        <f t="shared" si="32"/>
        <v>1218.3537999999999</v>
      </c>
      <c r="U428" s="64">
        <v>2005</v>
      </c>
      <c r="V428" s="8">
        <f t="shared" si="35"/>
        <v>37.247200000000248</v>
      </c>
      <c r="W428" t="s">
        <v>855</v>
      </c>
      <c r="X428" t="s">
        <v>856</v>
      </c>
      <c r="Y428" s="49">
        <v>4536.03</v>
      </c>
    </row>
    <row r="429" spans="1:25" x14ac:dyDescent="0.2">
      <c r="A429" s="10">
        <v>427</v>
      </c>
      <c r="B429" s="19" t="s">
        <v>381</v>
      </c>
      <c r="C429" s="19" t="s">
        <v>28</v>
      </c>
      <c r="D429" s="14" t="s">
        <v>15</v>
      </c>
      <c r="E429" s="21" t="s">
        <v>167</v>
      </c>
      <c r="F429" s="20" t="s">
        <v>1015</v>
      </c>
      <c r="G429" s="20" t="s">
        <v>1016</v>
      </c>
      <c r="H429" s="15" t="s">
        <v>1017</v>
      </c>
      <c r="I429" s="15" t="s">
        <v>1023</v>
      </c>
      <c r="J429" s="15" t="s">
        <v>1024</v>
      </c>
      <c r="K429" s="15" t="s">
        <v>1020</v>
      </c>
      <c r="L429" s="16">
        <v>2022</v>
      </c>
      <c r="M429" s="15">
        <v>1373</v>
      </c>
      <c r="N429" s="15">
        <v>5</v>
      </c>
      <c r="O429" s="15">
        <v>1650</v>
      </c>
      <c r="P429" s="5">
        <v>95</v>
      </c>
      <c r="Q429" s="53">
        <v>1967.7527999999998</v>
      </c>
      <c r="R429" s="33">
        <f t="shared" si="33"/>
        <v>771.11</v>
      </c>
      <c r="S429" s="62">
        <f t="shared" si="34"/>
        <v>2.5518444839257688</v>
      </c>
      <c r="T429" s="63">
        <f t="shared" si="32"/>
        <v>1218.3537999999999</v>
      </c>
      <c r="U429" s="64">
        <v>2005</v>
      </c>
      <c r="V429" s="8">
        <f t="shared" si="35"/>
        <v>37.247200000000248</v>
      </c>
      <c r="W429" t="s">
        <v>858</v>
      </c>
      <c r="X429" t="s">
        <v>859</v>
      </c>
      <c r="Y429" s="49">
        <v>4536.03</v>
      </c>
    </row>
    <row r="430" spans="1:25" x14ac:dyDescent="0.2">
      <c r="A430" s="10">
        <v>428</v>
      </c>
      <c r="B430" s="19" t="s">
        <v>381</v>
      </c>
      <c r="C430" s="19" t="s">
        <v>28</v>
      </c>
      <c r="D430" s="14" t="s">
        <v>15</v>
      </c>
      <c r="E430" s="21" t="s">
        <v>167</v>
      </c>
      <c r="F430" s="20" t="s">
        <v>1015</v>
      </c>
      <c r="G430" s="20" t="s">
        <v>1016</v>
      </c>
      <c r="H430" s="15" t="s">
        <v>1017</v>
      </c>
      <c r="I430" s="15" t="s">
        <v>1025</v>
      </c>
      <c r="J430" s="15" t="s">
        <v>1026</v>
      </c>
      <c r="K430" s="15" t="s">
        <v>1020</v>
      </c>
      <c r="L430" s="16">
        <v>2022</v>
      </c>
      <c r="M430" s="15">
        <v>1373</v>
      </c>
      <c r="N430" s="15">
        <v>5</v>
      </c>
      <c r="O430" s="15">
        <v>1650</v>
      </c>
      <c r="P430" s="5">
        <v>95</v>
      </c>
      <c r="Q430" s="53">
        <v>1967.7527999999998</v>
      </c>
      <c r="R430" s="33">
        <f t="shared" si="33"/>
        <v>771.11</v>
      </c>
      <c r="S430" s="62">
        <f t="shared" si="34"/>
        <v>2.5518444839257688</v>
      </c>
      <c r="T430" s="63">
        <f t="shared" si="32"/>
        <v>1218.3537999999999</v>
      </c>
      <c r="U430" s="64">
        <v>2005</v>
      </c>
      <c r="V430" s="8">
        <f t="shared" si="35"/>
        <v>37.247200000000248</v>
      </c>
      <c r="W430" t="s">
        <v>862</v>
      </c>
      <c r="X430" t="s">
        <v>863</v>
      </c>
      <c r="Y430" s="49">
        <v>1554.35</v>
      </c>
    </row>
    <row r="431" spans="1:25" x14ac:dyDescent="0.2">
      <c r="A431" s="10">
        <v>429</v>
      </c>
      <c r="B431" s="25" t="s">
        <v>857</v>
      </c>
      <c r="C431" s="25" t="s">
        <v>688</v>
      </c>
      <c r="D431" s="25" t="s">
        <v>1148</v>
      </c>
      <c r="E431" s="17" t="s">
        <v>148</v>
      </c>
      <c r="F431" s="20" t="s">
        <v>1027</v>
      </c>
      <c r="G431" s="2" t="s">
        <v>1028</v>
      </c>
      <c r="H431" s="15" t="s">
        <v>18</v>
      </c>
      <c r="I431" s="15" t="s">
        <v>1029</v>
      </c>
      <c r="J431" s="15" t="s">
        <v>1030</v>
      </c>
      <c r="K431" s="15" t="s">
        <v>1031</v>
      </c>
      <c r="L431" s="16">
        <v>2022</v>
      </c>
      <c r="M431" s="15">
        <v>2998</v>
      </c>
      <c r="N431" s="15">
        <v>3</v>
      </c>
      <c r="O431" s="15">
        <v>3500</v>
      </c>
      <c r="P431" s="5">
        <v>118</v>
      </c>
      <c r="Q431" s="53">
        <v>4628.3094000000001</v>
      </c>
      <c r="R431" s="33">
        <f t="shared" si="33"/>
        <v>1147.92</v>
      </c>
      <c r="S431" s="62">
        <f t="shared" si="34"/>
        <v>4.031909366506377</v>
      </c>
      <c r="T431" s="63">
        <f t="shared" si="32"/>
        <v>1813.7136</v>
      </c>
      <c r="U431" s="64">
        <v>3628</v>
      </c>
      <c r="V431" s="8">
        <f t="shared" si="35"/>
        <v>-1000.3094000000001</v>
      </c>
      <c r="W431" t="s">
        <v>866</v>
      </c>
      <c r="X431" t="s">
        <v>867</v>
      </c>
      <c r="Y431" s="49">
        <v>1761.6</v>
      </c>
    </row>
    <row r="432" spans="1:25" x14ac:dyDescent="0.2">
      <c r="A432" s="10">
        <v>430</v>
      </c>
      <c r="B432" s="27" t="s">
        <v>857</v>
      </c>
      <c r="C432" s="27" t="s">
        <v>688</v>
      </c>
      <c r="D432" s="25" t="s">
        <v>1148</v>
      </c>
      <c r="E432" s="17" t="s">
        <v>148</v>
      </c>
      <c r="F432" s="20" t="s">
        <v>1027</v>
      </c>
      <c r="G432" s="2" t="s">
        <v>1028</v>
      </c>
      <c r="H432" s="15" t="s">
        <v>18</v>
      </c>
      <c r="I432" s="15" t="s">
        <v>1032</v>
      </c>
      <c r="J432" s="15" t="s">
        <v>1033</v>
      </c>
      <c r="K432" s="15" t="s">
        <v>1031</v>
      </c>
      <c r="L432" s="16">
        <v>2022</v>
      </c>
      <c r="M432" s="15">
        <v>2998</v>
      </c>
      <c r="N432" s="15">
        <v>3</v>
      </c>
      <c r="O432" s="15">
        <v>3500</v>
      </c>
      <c r="P432" s="5">
        <v>118</v>
      </c>
      <c r="Q432" s="53">
        <v>4628.3094000000001</v>
      </c>
      <c r="R432" s="33">
        <f t="shared" si="33"/>
        <v>1147.92</v>
      </c>
      <c r="S432" s="62">
        <f t="shared" si="34"/>
        <v>4.031909366506377</v>
      </c>
      <c r="T432" s="63">
        <f t="shared" si="32"/>
        <v>1813.7136</v>
      </c>
      <c r="U432" s="64">
        <v>3628</v>
      </c>
      <c r="V432" s="8">
        <f t="shared" si="35"/>
        <v>-1000.3094000000001</v>
      </c>
      <c r="W432" t="s">
        <v>869</v>
      </c>
      <c r="X432" t="s">
        <v>870</v>
      </c>
      <c r="Y432" s="49">
        <v>1450.73</v>
      </c>
    </row>
    <row r="433" spans="1:25" x14ac:dyDescent="0.2">
      <c r="A433" s="10">
        <v>431</v>
      </c>
      <c r="B433" s="19" t="s">
        <v>381</v>
      </c>
      <c r="C433" s="19" t="s">
        <v>28</v>
      </c>
      <c r="D433" s="14" t="s">
        <v>15</v>
      </c>
      <c r="E433" s="17" t="s">
        <v>148</v>
      </c>
      <c r="F433" s="20" t="s">
        <v>1027</v>
      </c>
      <c r="G433" s="2" t="s">
        <v>1028</v>
      </c>
      <c r="H433" s="15" t="s">
        <v>18</v>
      </c>
      <c r="I433" s="15" t="s">
        <v>1034</v>
      </c>
      <c r="J433" s="15" t="s">
        <v>1035</v>
      </c>
      <c r="K433" s="15" t="s">
        <v>1031</v>
      </c>
      <c r="L433" s="16">
        <v>2022</v>
      </c>
      <c r="M433" s="15">
        <v>2998</v>
      </c>
      <c r="N433" s="15">
        <v>3</v>
      </c>
      <c r="O433" s="15">
        <v>3500</v>
      </c>
      <c r="P433" s="5">
        <v>118</v>
      </c>
      <c r="Q433" s="53">
        <v>4628.3094000000001</v>
      </c>
      <c r="R433" s="33">
        <f t="shared" si="33"/>
        <v>1147.92</v>
      </c>
      <c r="S433" s="62">
        <f t="shared" si="34"/>
        <v>4.031909366506377</v>
      </c>
      <c r="T433" s="63">
        <f t="shared" si="32"/>
        <v>1813.7136</v>
      </c>
      <c r="U433" s="64">
        <v>3628</v>
      </c>
      <c r="V433" s="8">
        <f t="shared" si="35"/>
        <v>-1000.3094000000001</v>
      </c>
      <c r="W433" t="s">
        <v>872</v>
      </c>
      <c r="X433" t="s">
        <v>873</v>
      </c>
      <c r="Y433" s="49">
        <v>1450.73</v>
      </c>
    </row>
    <row r="434" spans="1:25" x14ac:dyDescent="0.2">
      <c r="A434" s="10">
        <v>432</v>
      </c>
      <c r="B434" s="19" t="s">
        <v>27</v>
      </c>
      <c r="C434" s="19" t="s">
        <v>14</v>
      </c>
      <c r="D434" s="14" t="s">
        <v>15</v>
      </c>
      <c r="E434" s="17" t="s">
        <v>821</v>
      </c>
      <c r="F434" s="20" t="s">
        <v>1036</v>
      </c>
      <c r="G434" s="2" t="s">
        <v>1037</v>
      </c>
      <c r="H434" s="15" t="s">
        <v>18</v>
      </c>
      <c r="I434" s="15" t="s">
        <v>1038</v>
      </c>
      <c r="J434" s="15" t="s">
        <v>1039</v>
      </c>
      <c r="K434" s="15">
        <v>672.98</v>
      </c>
      <c r="L434" s="16">
        <v>2024</v>
      </c>
      <c r="M434" s="15">
        <v>2157</v>
      </c>
      <c r="N434" s="15">
        <v>5</v>
      </c>
      <c r="O434" s="15">
        <v>3260</v>
      </c>
      <c r="P434" s="5">
        <v>149</v>
      </c>
      <c r="Q434" s="53">
        <v>3046.5396000000001</v>
      </c>
      <c r="R434" s="33">
        <f t="shared" si="33"/>
        <v>913.58</v>
      </c>
      <c r="S434" s="62">
        <f t="shared" si="34"/>
        <v>3.3347266796558594</v>
      </c>
      <c r="T434" s="63">
        <f t="shared" si="32"/>
        <v>1443.4564</v>
      </c>
      <c r="U434" s="64">
        <v>2023</v>
      </c>
      <c r="V434" s="8">
        <f t="shared" si="35"/>
        <v>-1023.5396000000001</v>
      </c>
      <c r="W434" t="s">
        <v>874</v>
      </c>
      <c r="X434" t="s">
        <v>875</v>
      </c>
      <c r="Y434" s="49">
        <v>1450.73</v>
      </c>
    </row>
    <row r="435" spans="1:25" x14ac:dyDescent="0.2">
      <c r="A435" s="10">
        <v>433</v>
      </c>
      <c r="B435" s="19" t="s">
        <v>91</v>
      </c>
      <c r="C435" s="19" t="s">
        <v>865</v>
      </c>
      <c r="D435" s="14" t="s">
        <v>15</v>
      </c>
      <c r="E435" s="21" t="s">
        <v>167</v>
      </c>
      <c r="F435" s="20" t="s">
        <v>63</v>
      </c>
      <c r="G435" s="2" t="s">
        <v>168</v>
      </c>
      <c r="H435" s="15" t="s">
        <v>1017</v>
      </c>
      <c r="I435" s="15" t="s">
        <v>1040</v>
      </c>
      <c r="J435" s="15" t="s">
        <v>1041</v>
      </c>
      <c r="K435" s="15" t="s">
        <v>1155</v>
      </c>
      <c r="L435" s="16">
        <v>2024</v>
      </c>
      <c r="M435" s="15">
        <v>1598</v>
      </c>
      <c r="N435" s="15">
        <v>5</v>
      </c>
      <c r="O435" s="15">
        <v>1870</v>
      </c>
      <c r="P435" s="5">
        <v>69</v>
      </c>
      <c r="Q435" s="53">
        <v>2208.5504999999998</v>
      </c>
      <c r="R435" s="33">
        <f t="shared" si="33"/>
        <v>868.57</v>
      </c>
      <c r="S435" s="62">
        <f t="shared" si="34"/>
        <v>2.5427432446434941</v>
      </c>
      <c r="T435" s="63">
        <f t="shared" si="32"/>
        <v>1372.3406</v>
      </c>
      <c r="U435" s="64">
        <v>2268</v>
      </c>
      <c r="V435" s="8">
        <f t="shared" si="35"/>
        <v>59.449500000000171</v>
      </c>
      <c r="W435" t="s">
        <v>876</v>
      </c>
      <c r="X435" t="s">
        <v>877</v>
      </c>
      <c r="Y435" s="49">
        <v>1450.73</v>
      </c>
    </row>
    <row r="436" spans="1:25" x14ac:dyDescent="0.2">
      <c r="A436" s="10">
        <v>434</v>
      </c>
      <c r="B436" s="19" t="s">
        <v>91</v>
      </c>
      <c r="C436" s="19" t="s">
        <v>865</v>
      </c>
      <c r="D436" s="14" t="s">
        <v>15</v>
      </c>
      <c r="E436" s="21" t="s">
        <v>167</v>
      </c>
      <c r="F436" s="20" t="s">
        <v>63</v>
      </c>
      <c r="G436" s="2" t="s">
        <v>168</v>
      </c>
      <c r="H436" s="15" t="s">
        <v>1017</v>
      </c>
      <c r="I436" s="15" t="s">
        <v>1042</v>
      </c>
      <c r="J436" s="15" t="s">
        <v>1043</v>
      </c>
      <c r="K436" s="15" t="s">
        <v>1155</v>
      </c>
      <c r="L436" s="16">
        <v>2024</v>
      </c>
      <c r="M436" s="15">
        <v>1598</v>
      </c>
      <c r="N436" s="15">
        <v>5</v>
      </c>
      <c r="O436" s="15">
        <v>1870</v>
      </c>
      <c r="P436" s="5">
        <v>69</v>
      </c>
      <c r="Q436" s="53">
        <v>2208.5504999999998</v>
      </c>
      <c r="R436" s="33">
        <f t="shared" si="33"/>
        <v>868.57</v>
      </c>
      <c r="S436" s="62">
        <f t="shared" si="34"/>
        <v>2.5427432446434941</v>
      </c>
      <c r="T436" s="63">
        <f t="shared" si="32"/>
        <v>1372.3406</v>
      </c>
      <c r="U436" s="64">
        <v>2268</v>
      </c>
      <c r="V436" s="8">
        <f t="shared" si="35"/>
        <v>59.449500000000171</v>
      </c>
      <c r="W436" t="s">
        <v>878</v>
      </c>
      <c r="X436" t="s">
        <v>879</v>
      </c>
      <c r="Y436" s="49">
        <v>721.25</v>
      </c>
    </row>
    <row r="437" spans="1:25" x14ac:dyDescent="0.2">
      <c r="A437" s="10">
        <v>435</v>
      </c>
      <c r="B437" s="19" t="s">
        <v>91</v>
      </c>
      <c r="C437" s="19" t="s">
        <v>865</v>
      </c>
      <c r="D437" s="14" t="s">
        <v>15</v>
      </c>
      <c r="E437" s="21" t="s">
        <v>167</v>
      </c>
      <c r="F437" s="20" t="s">
        <v>63</v>
      </c>
      <c r="G437" s="2" t="s">
        <v>168</v>
      </c>
      <c r="H437" s="15" t="s">
        <v>1017</v>
      </c>
      <c r="I437" s="15" t="s">
        <v>1044</v>
      </c>
      <c r="J437" s="15" t="s">
        <v>1045</v>
      </c>
      <c r="K437" s="15" t="s">
        <v>1155</v>
      </c>
      <c r="L437" s="16">
        <v>2024</v>
      </c>
      <c r="M437" s="15">
        <v>1598</v>
      </c>
      <c r="N437" s="15">
        <v>5</v>
      </c>
      <c r="O437" s="15">
        <v>1870</v>
      </c>
      <c r="P437" s="5">
        <v>69</v>
      </c>
      <c r="Q437" s="53">
        <v>2208.5504999999998</v>
      </c>
      <c r="R437" s="33">
        <f t="shared" si="33"/>
        <v>868.57</v>
      </c>
      <c r="S437" s="62">
        <f t="shared" si="34"/>
        <v>2.5427432446434941</v>
      </c>
      <c r="T437" s="63">
        <f t="shared" si="32"/>
        <v>1372.3406</v>
      </c>
      <c r="U437" s="64">
        <v>2268</v>
      </c>
      <c r="V437" s="8">
        <f t="shared" si="35"/>
        <v>59.449500000000171</v>
      </c>
      <c r="W437" t="s">
        <v>881</v>
      </c>
      <c r="X437" t="s">
        <v>882</v>
      </c>
      <c r="Y437" s="49">
        <v>683.58</v>
      </c>
    </row>
    <row r="438" spans="1:25" x14ac:dyDescent="0.2">
      <c r="A438" s="10">
        <v>436</v>
      </c>
      <c r="B438" s="19" t="s">
        <v>91</v>
      </c>
      <c r="C438" s="19" t="s">
        <v>865</v>
      </c>
      <c r="D438" s="14" t="s">
        <v>15</v>
      </c>
      <c r="E438" s="21" t="s">
        <v>167</v>
      </c>
      <c r="F438" s="20" t="s">
        <v>63</v>
      </c>
      <c r="G438" s="2" t="s">
        <v>168</v>
      </c>
      <c r="H438" s="15" t="s">
        <v>1017</v>
      </c>
      <c r="I438" s="15" t="s">
        <v>1046</v>
      </c>
      <c r="J438" s="15" t="s">
        <v>1047</v>
      </c>
      <c r="K438" s="15" t="s">
        <v>1155</v>
      </c>
      <c r="L438" s="16">
        <v>2024</v>
      </c>
      <c r="M438" s="15">
        <v>1598</v>
      </c>
      <c r="N438" s="15">
        <v>5</v>
      </c>
      <c r="O438" s="15">
        <v>1870</v>
      </c>
      <c r="P438" s="5">
        <v>69</v>
      </c>
      <c r="Q438" s="53">
        <v>2208.5504999999998</v>
      </c>
      <c r="R438" s="33">
        <f t="shared" si="33"/>
        <v>868.57</v>
      </c>
      <c r="S438" s="62">
        <f t="shared" si="34"/>
        <v>2.5427432446434941</v>
      </c>
      <c r="T438" s="63">
        <f t="shared" si="32"/>
        <v>1372.3406</v>
      </c>
      <c r="U438" s="64">
        <v>2268</v>
      </c>
      <c r="V438" s="8">
        <f t="shared" si="35"/>
        <v>59.449500000000171</v>
      </c>
      <c r="W438" t="s">
        <v>884</v>
      </c>
      <c r="X438" t="s">
        <v>885</v>
      </c>
      <c r="Y438" s="49">
        <v>683.58</v>
      </c>
    </row>
    <row r="439" spans="1:25" x14ac:dyDescent="0.2">
      <c r="A439" s="10">
        <v>437</v>
      </c>
      <c r="B439" s="19" t="s">
        <v>91</v>
      </c>
      <c r="C439" s="19" t="s">
        <v>865</v>
      </c>
      <c r="D439" s="14" t="s">
        <v>15</v>
      </c>
      <c r="E439" s="21" t="s">
        <v>167</v>
      </c>
      <c r="F439" s="20" t="s">
        <v>63</v>
      </c>
      <c r="G439" s="2" t="s">
        <v>168</v>
      </c>
      <c r="H439" s="15" t="s">
        <v>1017</v>
      </c>
      <c r="I439" s="15" t="s">
        <v>1048</v>
      </c>
      <c r="J439" s="15" t="s">
        <v>1049</v>
      </c>
      <c r="K439" s="15" t="s">
        <v>1155</v>
      </c>
      <c r="L439" s="16">
        <v>2024</v>
      </c>
      <c r="M439" s="15">
        <v>1598</v>
      </c>
      <c r="N439" s="15">
        <v>5</v>
      </c>
      <c r="O439" s="15">
        <v>1870</v>
      </c>
      <c r="P439" s="5">
        <v>69</v>
      </c>
      <c r="Q439" s="53">
        <v>2208.5504999999998</v>
      </c>
      <c r="R439" s="33">
        <f t="shared" si="33"/>
        <v>868.57</v>
      </c>
      <c r="S439" s="62">
        <f t="shared" si="34"/>
        <v>2.5427432446434941</v>
      </c>
      <c r="T439" s="63">
        <f t="shared" si="32"/>
        <v>1372.3406</v>
      </c>
      <c r="U439" s="64">
        <v>2268</v>
      </c>
      <c r="V439" s="8">
        <f t="shared" si="35"/>
        <v>59.449500000000171</v>
      </c>
      <c r="W439" t="s">
        <v>886</v>
      </c>
      <c r="X439" t="s">
        <v>887</v>
      </c>
      <c r="Y439" s="49">
        <v>683.58</v>
      </c>
    </row>
    <row r="440" spans="1:25" x14ac:dyDescent="0.2">
      <c r="A440" s="10">
        <v>438</v>
      </c>
      <c r="B440" s="19" t="s">
        <v>91</v>
      </c>
      <c r="C440" s="19" t="s">
        <v>865</v>
      </c>
      <c r="D440" s="14" t="s">
        <v>15</v>
      </c>
      <c r="E440" s="21" t="s">
        <v>167</v>
      </c>
      <c r="F440" s="20" t="s">
        <v>405</v>
      </c>
      <c r="G440" s="2" t="s">
        <v>1050</v>
      </c>
      <c r="H440" s="15" t="s">
        <v>18</v>
      </c>
      <c r="I440" s="15" t="s">
        <v>1051</v>
      </c>
      <c r="J440" s="15" t="s">
        <v>1052</v>
      </c>
      <c r="K440" s="15" t="s">
        <v>1053</v>
      </c>
      <c r="L440" s="16">
        <v>2024</v>
      </c>
      <c r="M440" s="15">
        <v>1996</v>
      </c>
      <c r="N440" s="15">
        <v>9</v>
      </c>
      <c r="O440" s="15">
        <v>3300</v>
      </c>
      <c r="P440" s="5">
        <v>125</v>
      </c>
      <c r="Q440" s="53">
        <v>2250.5183999999999</v>
      </c>
      <c r="R440" s="33">
        <f t="shared" si="33"/>
        <v>917.46</v>
      </c>
      <c r="S440" s="62">
        <f t="shared" si="34"/>
        <v>2.4529880321757895</v>
      </c>
      <c r="T440" s="63">
        <f t="shared" si="32"/>
        <v>1449.5868</v>
      </c>
      <c r="U440" s="64">
        <v>1960</v>
      </c>
      <c r="V440" s="8">
        <f t="shared" si="35"/>
        <v>-290.51839999999993</v>
      </c>
      <c r="W440" t="s">
        <v>888</v>
      </c>
      <c r="X440" t="s">
        <v>889</v>
      </c>
      <c r="Y440" s="49">
        <v>683.58</v>
      </c>
    </row>
    <row r="441" spans="1:25" x14ac:dyDescent="0.2">
      <c r="A441" s="10">
        <v>439</v>
      </c>
      <c r="B441" s="19" t="s">
        <v>91</v>
      </c>
      <c r="C441" s="19" t="s">
        <v>865</v>
      </c>
      <c r="D441" s="14" t="s">
        <v>15</v>
      </c>
      <c r="E441" s="21" t="s">
        <v>167</v>
      </c>
      <c r="F441" s="20" t="s">
        <v>405</v>
      </c>
      <c r="G441" s="2" t="s">
        <v>1050</v>
      </c>
      <c r="H441" s="15" t="s">
        <v>18</v>
      </c>
      <c r="I441" s="15" t="s">
        <v>1054</v>
      </c>
      <c r="J441" s="15" t="s">
        <v>1055</v>
      </c>
      <c r="K441" s="15" t="s">
        <v>1053</v>
      </c>
      <c r="L441" s="16">
        <v>2024</v>
      </c>
      <c r="M441" s="15">
        <v>1996</v>
      </c>
      <c r="N441" s="15">
        <v>9</v>
      </c>
      <c r="O441" s="15">
        <v>3300</v>
      </c>
      <c r="P441" s="5">
        <v>125</v>
      </c>
      <c r="Q441" s="53">
        <v>2250.5183999999999</v>
      </c>
      <c r="R441" s="33">
        <f t="shared" si="33"/>
        <v>917.46</v>
      </c>
      <c r="S441" s="62">
        <f t="shared" si="34"/>
        <v>2.4529880321757895</v>
      </c>
      <c r="T441" s="63">
        <f t="shared" si="32"/>
        <v>1449.5868</v>
      </c>
      <c r="U441" s="64">
        <v>1960</v>
      </c>
      <c r="V441" s="8">
        <f t="shared" si="35"/>
        <v>-290.51839999999993</v>
      </c>
      <c r="W441" t="s">
        <v>890</v>
      </c>
      <c r="X441" t="s">
        <v>891</v>
      </c>
      <c r="Y441" s="49">
        <v>683.58</v>
      </c>
    </row>
    <row r="442" spans="1:25" x14ac:dyDescent="0.2">
      <c r="A442" s="10">
        <v>440</v>
      </c>
      <c r="B442" s="19" t="s">
        <v>91</v>
      </c>
      <c r="C442" s="19" t="s">
        <v>865</v>
      </c>
      <c r="D442" s="14" t="s">
        <v>15</v>
      </c>
      <c r="E442" s="21" t="s">
        <v>167</v>
      </c>
      <c r="F442" s="20" t="s">
        <v>405</v>
      </c>
      <c r="G442" s="2" t="s">
        <v>1050</v>
      </c>
      <c r="H442" s="15" t="s">
        <v>18</v>
      </c>
      <c r="I442" s="15" t="s">
        <v>1056</v>
      </c>
      <c r="J442" s="15" t="s">
        <v>1057</v>
      </c>
      <c r="K442" s="15" t="s">
        <v>1053</v>
      </c>
      <c r="L442" s="16">
        <v>2024</v>
      </c>
      <c r="M442" s="15">
        <v>1996</v>
      </c>
      <c r="N442" s="15">
        <v>9</v>
      </c>
      <c r="O442" s="15">
        <v>3300</v>
      </c>
      <c r="P442" s="5">
        <v>125</v>
      </c>
      <c r="Q442" s="53">
        <v>2250.5183999999999</v>
      </c>
      <c r="R442" s="33">
        <f t="shared" ref="R442:R473" si="36">VLOOKUP(J442,X:Y,2,FALSE)</f>
        <v>917.46</v>
      </c>
      <c r="S442" s="62">
        <f t="shared" si="34"/>
        <v>2.4529880321757895</v>
      </c>
      <c r="T442" s="63">
        <f t="shared" si="32"/>
        <v>1449.5868</v>
      </c>
      <c r="U442" s="64">
        <v>1960</v>
      </c>
      <c r="V442" s="8">
        <f t="shared" si="35"/>
        <v>-290.51839999999993</v>
      </c>
      <c r="W442" t="s">
        <v>961</v>
      </c>
      <c r="X442" t="s">
        <v>962</v>
      </c>
      <c r="Y442" s="49">
        <v>758.63</v>
      </c>
    </row>
    <row r="443" spans="1:25" x14ac:dyDescent="0.2">
      <c r="A443" s="10">
        <v>441</v>
      </c>
      <c r="B443" s="19" t="s">
        <v>91</v>
      </c>
      <c r="C443" s="19" t="s">
        <v>865</v>
      </c>
      <c r="D443" s="14" t="s">
        <v>15</v>
      </c>
      <c r="E443" s="21" t="s">
        <v>167</v>
      </c>
      <c r="F443" s="20" t="s">
        <v>405</v>
      </c>
      <c r="G443" s="2" t="s">
        <v>1050</v>
      </c>
      <c r="H443" s="15" t="s">
        <v>18</v>
      </c>
      <c r="I443" s="15" t="s">
        <v>1058</v>
      </c>
      <c r="J443" s="15" t="s">
        <v>1059</v>
      </c>
      <c r="K443" s="15" t="s">
        <v>1053</v>
      </c>
      <c r="L443" s="16">
        <v>2024</v>
      </c>
      <c r="M443" s="15">
        <v>1996</v>
      </c>
      <c r="N443" s="15">
        <v>9</v>
      </c>
      <c r="O443" s="15">
        <v>3300</v>
      </c>
      <c r="P443" s="5">
        <v>125</v>
      </c>
      <c r="Q443" s="53">
        <v>2250.5183999999999</v>
      </c>
      <c r="R443" s="33">
        <f t="shared" si="36"/>
        <v>917.46</v>
      </c>
      <c r="S443" s="62">
        <f t="shared" si="34"/>
        <v>2.4529880321757895</v>
      </c>
      <c r="T443" s="63">
        <f t="shared" si="32"/>
        <v>1449.5868</v>
      </c>
      <c r="U443" s="64">
        <v>1960</v>
      </c>
      <c r="V443" s="8">
        <f t="shared" si="35"/>
        <v>-290.51839999999993</v>
      </c>
      <c r="W443" t="s">
        <v>968</v>
      </c>
      <c r="X443" t="s">
        <v>969</v>
      </c>
      <c r="Y443" s="49">
        <v>880.2</v>
      </c>
    </row>
    <row r="444" spans="1:25" x14ac:dyDescent="0.2">
      <c r="A444" s="10">
        <v>442</v>
      </c>
      <c r="B444" s="19" t="s">
        <v>91</v>
      </c>
      <c r="C444" s="19" t="s">
        <v>865</v>
      </c>
      <c r="D444" s="14" t="s">
        <v>15</v>
      </c>
      <c r="E444" s="21" t="s">
        <v>167</v>
      </c>
      <c r="F444" s="20" t="s">
        <v>405</v>
      </c>
      <c r="G444" s="2" t="s">
        <v>1050</v>
      </c>
      <c r="H444" s="15" t="s">
        <v>18</v>
      </c>
      <c r="I444" s="15" t="s">
        <v>1060</v>
      </c>
      <c r="J444" s="15" t="s">
        <v>1061</v>
      </c>
      <c r="K444" s="15" t="s">
        <v>1053</v>
      </c>
      <c r="L444" s="16">
        <v>2024</v>
      </c>
      <c r="M444" s="15">
        <v>1996</v>
      </c>
      <c r="N444" s="15">
        <v>9</v>
      </c>
      <c r="O444" s="15">
        <v>3300</v>
      </c>
      <c r="P444" s="5">
        <v>125</v>
      </c>
      <c r="Q444" s="53">
        <v>2250.5183999999999</v>
      </c>
      <c r="R444" s="33">
        <f t="shared" si="36"/>
        <v>917.46</v>
      </c>
      <c r="S444" s="62">
        <f t="shared" si="34"/>
        <v>2.4529880321757895</v>
      </c>
      <c r="T444" s="63">
        <f t="shared" si="32"/>
        <v>1449.5868</v>
      </c>
      <c r="U444" s="64">
        <v>1960</v>
      </c>
      <c r="V444" s="8">
        <f t="shared" si="35"/>
        <v>-290.51839999999993</v>
      </c>
      <c r="W444" t="s">
        <v>972</v>
      </c>
      <c r="X444" t="s">
        <v>973</v>
      </c>
      <c r="Y444" s="49">
        <v>1761.6</v>
      </c>
    </row>
    <row r="445" spans="1:25" x14ac:dyDescent="0.2">
      <c r="A445" s="10">
        <v>443</v>
      </c>
      <c r="B445" s="19" t="s">
        <v>91</v>
      </c>
      <c r="C445" s="19" t="s">
        <v>865</v>
      </c>
      <c r="D445" s="14" t="s">
        <v>15</v>
      </c>
      <c r="E445" s="21" t="s">
        <v>167</v>
      </c>
      <c r="F445" s="20" t="s">
        <v>405</v>
      </c>
      <c r="G445" s="2" t="s">
        <v>1050</v>
      </c>
      <c r="H445" s="15" t="s">
        <v>18</v>
      </c>
      <c r="I445" s="15" t="s">
        <v>1062</v>
      </c>
      <c r="J445" s="15" t="s">
        <v>1063</v>
      </c>
      <c r="K445" s="15" t="s">
        <v>1053</v>
      </c>
      <c r="L445" s="16">
        <v>2024</v>
      </c>
      <c r="M445" s="15">
        <v>1996</v>
      </c>
      <c r="N445" s="15">
        <v>9</v>
      </c>
      <c r="O445" s="15">
        <v>3300</v>
      </c>
      <c r="P445" s="5">
        <v>125</v>
      </c>
      <c r="Q445" s="53">
        <v>2250.5183999999999</v>
      </c>
      <c r="R445" s="33">
        <f t="shared" si="36"/>
        <v>917.46</v>
      </c>
      <c r="S445" s="62">
        <f t="shared" si="34"/>
        <v>2.4529880321757895</v>
      </c>
      <c r="T445" s="63">
        <f t="shared" si="32"/>
        <v>1449.5868</v>
      </c>
      <c r="U445" s="64">
        <v>1960</v>
      </c>
      <c r="V445" s="8">
        <f t="shared" si="35"/>
        <v>-290.51839999999993</v>
      </c>
      <c r="W445" t="s">
        <v>974</v>
      </c>
      <c r="X445" t="s">
        <v>975</v>
      </c>
      <c r="Y445" s="49">
        <v>1761.6</v>
      </c>
    </row>
    <row r="446" spans="1:25" x14ac:dyDescent="0.2">
      <c r="A446" s="10">
        <v>444</v>
      </c>
      <c r="B446" s="19" t="s">
        <v>91</v>
      </c>
      <c r="C446" s="19" t="s">
        <v>865</v>
      </c>
      <c r="D446" s="14" t="s">
        <v>15</v>
      </c>
      <c r="E446" s="21" t="s">
        <v>167</v>
      </c>
      <c r="F446" s="20" t="s">
        <v>405</v>
      </c>
      <c r="G446" s="2" t="s">
        <v>1050</v>
      </c>
      <c r="H446" s="15" t="s">
        <v>18</v>
      </c>
      <c r="I446" s="15" t="s">
        <v>1064</v>
      </c>
      <c r="J446" s="15" t="s">
        <v>1065</v>
      </c>
      <c r="K446" s="15" t="s">
        <v>1053</v>
      </c>
      <c r="L446" s="16">
        <v>2024</v>
      </c>
      <c r="M446" s="15">
        <v>1996</v>
      </c>
      <c r="N446" s="15">
        <v>9</v>
      </c>
      <c r="O446" s="15">
        <v>3300</v>
      </c>
      <c r="P446" s="5">
        <v>125</v>
      </c>
      <c r="Q446" s="53">
        <v>2250.5183999999999</v>
      </c>
      <c r="R446" s="33">
        <f t="shared" si="36"/>
        <v>917.46</v>
      </c>
      <c r="S446" s="62">
        <f t="shared" si="34"/>
        <v>2.4529880321757895</v>
      </c>
      <c r="T446" s="63">
        <f t="shared" si="32"/>
        <v>1449.5868</v>
      </c>
      <c r="U446" s="64">
        <v>1960</v>
      </c>
      <c r="V446" s="8">
        <f t="shared" si="35"/>
        <v>-290.51839999999993</v>
      </c>
      <c r="W446" t="s">
        <v>976</v>
      </c>
      <c r="X446" t="s">
        <v>977</v>
      </c>
      <c r="Y446" s="49">
        <v>1761.6</v>
      </c>
    </row>
    <row r="447" spans="1:25" x14ac:dyDescent="0.2">
      <c r="A447" s="10">
        <v>445</v>
      </c>
      <c r="B447" s="19" t="s">
        <v>91</v>
      </c>
      <c r="C447" s="19" t="s">
        <v>865</v>
      </c>
      <c r="D447" s="14" t="s">
        <v>15</v>
      </c>
      <c r="E447" s="21" t="s">
        <v>167</v>
      </c>
      <c r="F447" s="20" t="s">
        <v>405</v>
      </c>
      <c r="G447" s="2" t="s">
        <v>1050</v>
      </c>
      <c r="H447" s="15" t="s">
        <v>18</v>
      </c>
      <c r="I447" s="15" t="s">
        <v>1066</v>
      </c>
      <c r="J447" s="15" t="s">
        <v>1067</v>
      </c>
      <c r="K447" s="15" t="s">
        <v>1053</v>
      </c>
      <c r="L447" s="16">
        <v>2024</v>
      </c>
      <c r="M447" s="15">
        <v>1996</v>
      </c>
      <c r="N447" s="15">
        <v>9</v>
      </c>
      <c r="O447" s="15">
        <v>3300</v>
      </c>
      <c r="P447" s="5">
        <v>125</v>
      </c>
      <c r="Q447" s="53">
        <v>2250.5183999999999</v>
      </c>
      <c r="R447" s="33">
        <f t="shared" si="36"/>
        <v>917.46</v>
      </c>
      <c r="S447" s="62">
        <f t="shared" si="34"/>
        <v>2.4529880321757895</v>
      </c>
      <c r="T447" s="63">
        <f t="shared" si="32"/>
        <v>1449.5868</v>
      </c>
      <c r="U447" s="64">
        <v>1960</v>
      </c>
      <c r="V447" s="8">
        <f t="shared" si="35"/>
        <v>-290.51839999999993</v>
      </c>
      <c r="W447" t="s">
        <v>978</v>
      </c>
      <c r="X447" t="s">
        <v>979</v>
      </c>
      <c r="Y447" s="49">
        <v>1761.6</v>
      </c>
    </row>
    <row r="448" spans="1:25" x14ac:dyDescent="0.2">
      <c r="A448" s="10">
        <v>446</v>
      </c>
      <c r="B448" s="19" t="s">
        <v>91</v>
      </c>
      <c r="C448" s="19" t="s">
        <v>865</v>
      </c>
      <c r="D448" s="14" t="s">
        <v>15</v>
      </c>
      <c r="E448" s="21" t="s">
        <v>167</v>
      </c>
      <c r="F448" s="20" t="s">
        <v>405</v>
      </c>
      <c r="G448" s="2" t="s">
        <v>1050</v>
      </c>
      <c r="H448" s="15" t="s">
        <v>18</v>
      </c>
      <c r="I448" s="15" t="s">
        <v>1068</v>
      </c>
      <c r="J448" s="15" t="s">
        <v>1069</v>
      </c>
      <c r="K448" s="15" t="s">
        <v>1053</v>
      </c>
      <c r="L448" s="16">
        <v>2024</v>
      </c>
      <c r="M448" s="15">
        <v>1996</v>
      </c>
      <c r="N448" s="15">
        <v>9</v>
      </c>
      <c r="O448" s="15">
        <v>3300</v>
      </c>
      <c r="P448" s="5">
        <v>125</v>
      </c>
      <c r="Q448" s="53">
        <v>2250.5183999999999</v>
      </c>
      <c r="R448" s="33">
        <f t="shared" si="36"/>
        <v>917.46</v>
      </c>
      <c r="S448" s="62">
        <f t="shared" si="34"/>
        <v>2.4529880321757895</v>
      </c>
      <c r="T448" s="63">
        <f t="shared" si="32"/>
        <v>1449.5868</v>
      </c>
      <c r="U448" s="64">
        <v>1960</v>
      </c>
      <c r="V448" s="8">
        <f t="shared" si="35"/>
        <v>-290.51839999999993</v>
      </c>
      <c r="W448" t="s">
        <v>982</v>
      </c>
      <c r="X448" t="s">
        <v>983</v>
      </c>
      <c r="Y448" s="49">
        <v>67.67</v>
      </c>
    </row>
    <row r="449" spans="1:25" x14ac:dyDescent="0.2">
      <c r="A449" s="10">
        <v>447</v>
      </c>
      <c r="B449" s="19" t="s">
        <v>91</v>
      </c>
      <c r="C449" s="19" t="s">
        <v>865</v>
      </c>
      <c r="D449" s="14" t="s">
        <v>15</v>
      </c>
      <c r="E449" s="21" t="s">
        <v>167</v>
      </c>
      <c r="F449" s="20" t="s">
        <v>405</v>
      </c>
      <c r="G449" s="2" t="s">
        <v>1050</v>
      </c>
      <c r="H449" s="15" t="s">
        <v>18</v>
      </c>
      <c r="I449" s="15" t="s">
        <v>1070</v>
      </c>
      <c r="J449" s="15" t="s">
        <v>1071</v>
      </c>
      <c r="K449" s="15" t="s">
        <v>1053</v>
      </c>
      <c r="L449" s="16">
        <v>2024</v>
      </c>
      <c r="M449" s="15">
        <v>1996</v>
      </c>
      <c r="N449" s="15">
        <v>9</v>
      </c>
      <c r="O449" s="15">
        <v>3300</v>
      </c>
      <c r="P449" s="5">
        <v>125</v>
      </c>
      <c r="Q449" s="53">
        <v>2250.5183999999999</v>
      </c>
      <c r="R449" s="33">
        <f t="shared" si="36"/>
        <v>917.46</v>
      </c>
      <c r="S449" s="62">
        <f t="shared" si="34"/>
        <v>2.4529880321757895</v>
      </c>
      <c r="T449" s="63">
        <f t="shared" si="32"/>
        <v>1449.5868</v>
      </c>
      <c r="U449" s="64">
        <v>1960</v>
      </c>
      <c r="V449" s="8">
        <f t="shared" si="35"/>
        <v>-290.51839999999993</v>
      </c>
      <c r="W449" t="s">
        <v>985</v>
      </c>
      <c r="X449" t="s">
        <v>986</v>
      </c>
      <c r="Y449" s="49">
        <v>805.38</v>
      </c>
    </row>
    <row r="450" spans="1:25" x14ac:dyDescent="0.2">
      <c r="A450" s="10">
        <v>448</v>
      </c>
      <c r="B450" s="19" t="s">
        <v>91</v>
      </c>
      <c r="C450" s="19" t="s">
        <v>865</v>
      </c>
      <c r="D450" s="14" t="s">
        <v>15</v>
      </c>
      <c r="E450" s="17" t="s">
        <v>148</v>
      </c>
      <c r="F450" s="20" t="s">
        <v>63</v>
      </c>
      <c r="G450" s="2" t="s">
        <v>168</v>
      </c>
      <c r="H450" s="15" t="s">
        <v>1017</v>
      </c>
      <c r="I450" s="15" t="s">
        <v>1072</v>
      </c>
      <c r="J450" s="15" t="s">
        <v>1073</v>
      </c>
      <c r="K450" s="15" t="s">
        <v>1156</v>
      </c>
      <c r="L450" s="16">
        <v>2024</v>
      </c>
      <c r="M450" s="15">
        <v>1199</v>
      </c>
      <c r="N450" s="15">
        <v>2</v>
      </c>
      <c r="O450" s="15">
        <v>1895</v>
      </c>
      <c r="P450" s="5">
        <v>96</v>
      </c>
      <c r="Q450" s="53">
        <v>3206.8880999999997</v>
      </c>
      <c r="R450" s="33">
        <f t="shared" si="36"/>
        <v>964.46</v>
      </c>
      <c r="S450" s="62">
        <f t="shared" si="34"/>
        <v>3.325060759388673</v>
      </c>
      <c r="T450" s="63">
        <f t="shared" si="32"/>
        <v>1523.8468</v>
      </c>
      <c r="U450" s="64">
        <v>2111</v>
      </c>
      <c r="V450" s="8">
        <f t="shared" si="35"/>
        <v>-1095.8880999999997</v>
      </c>
      <c r="W450" t="s">
        <v>988</v>
      </c>
      <c r="X450" t="s">
        <v>989</v>
      </c>
      <c r="Y450" s="49">
        <v>805.38</v>
      </c>
    </row>
    <row r="451" spans="1:25" x14ac:dyDescent="0.2">
      <c r="A451" s="10">
        <v>449</v>
      </c>
      <c r="B451" s="19" t="s">
        <v>91</v>
      </c>
      <c r="C451" s="19" t="s">
        <v>865</v>
      </c>
      <c r="D451" s="14" t="s">
        <v>15</v>
      </c>
      <c r="E451" s="17" t="s">
        <v>148</v>
      </c>
      <c r="F451" s="20" t="s">
        <v>63</v>
      </c>
      <c r="G451" s="2" t="s">
        <v>168</v>
      </c>
      <c r="H451" s="15" t="s">
        <v>1017</v>
      </c>
      <c r="I451" s="15" t="s">
        <v>1074</v>
      </c>
      <c r="J451" s="15" t="s">
        <v>1075</v>
      </c>
      <c r="K451" s="15" t="s">
        <v>1156</v>
      </c>
      <c r="L451" s="16">
        <v>2024</v>
      </c>
      <c r="M451" s="15">
        <v>1199</v>
      </c>
      <c r="N451" s="15">
        <v>2</v>
      </c>
      <c r="O451" s="15">
        <v>1895</v>
      </c>
      <c r="P451" s="5">
        <v>96</v>
      </c>
      <c r="Q451" s="53">
        <v>3206.8880999999997</v>
      </c>
      <c r="R451" s="33">
        <f t="shared" si="36"/>
        <v>964.46</v>
      </c>
      <c r="S451" s="62">
        <f t="shared" si="34"/>
        <v>3.325060759388673</v>
      </c>
      <c r="T451" s="63">
        <f t="shared" si="32"/>
        <v>1523.8468</v>
      </c>
      <c r="U451" s="64">
        <v>2111</v>
      </c>
      <c r="V451" s="8">
        <f t="shared" si="35"/>
        <v>-1095.8880999999997</v>
      </c>
      <c r="W451" t="s">
        <v>995</v>
      </c>
      <c r="X451" t="s">
        <v>996</v>
      </c>
      <c r="Y451" s="49">
        <v>922.62</v>
      </c>
    </row>
    <row r="452" spans="1:25" x14ac:dyDescent="0.2">
      <c r="A452" s="10">
        <v>450</v>
      </c>
      <c r="B452" s="19" t="s">
        <v>91</v>
      </c>
      <c r="C452" s="19" t="s">
        <v>865</v>
      </c>
      <c r="D452" s="14" t="s">
        <v>15</v>
      </c>
      <c r="E452" s="21" t="s">
        <v>167</v>
      </c>
      <c r="F452" s="20" t="s">
        <v>63</v>
      </c>
      <c r="G452" s="2" t="s">
        <v>168</v>
      </c>
      <c r="H452" s="15" t="s">
        <v>1017</v>
      </c>
      <c r="I452" s="15" t="s">
        <v>1076</v>
      </c>
      <c r="J452" s="15" t="s">
        <v>1077</v>
      </c>
      <c r="K452" s="15" t="s">
        <v>1155</v>
      </c>
      <c r="L452" s="16">
        <v>2024</v>
      </c>
      <c r="M452" s="15">
        <v>1598</v>
      </c>
      <c r="N452" s="15">
        <v>5</v>
      </c>
      <c r="O452" s="28">
        <v>1870</v>
      </c>
      <c r="P452" s="5">
        <v>69</v>
      </c>
      <c r="Q452" s="53">
        <v>2208.5504999999998</v>
      </c>
      <c r="R452" s="33">
        <f t="shared" si="36"/>
        <v>868.57</v>
      </c>
      <c r="S452" s="62">
        <f t="shared" si="34"/>
        <v>2.5427432446434941</v>
      </c>
      <c r="T452" s="63">
        <f t="shared" ref="T452:T485" si="37">R452+(58/100)*R452</f>
        <v>1372.3406</v>
      </c>
      <c r="U452" s="64">
        <v>2268</v>
      </c>
      <c r="V452" s="8">
        <f t="shared" si="35"/>
        <v>59.449500000000171</v>
      </c>
      <c r="W452" t="s">
        <v>1018</v>
      </c>
      <c r="X452" t="s">
        <v>1019</v>
      </c>
      <c r="Y452" s="49">
        <v>771.11</v>
      </c>
    </row>
    <row r="453" spans="1:25" x14ac:dyDescent="0.2">
      <c r="A453" s="10">
        <v>451</v>
      </c>
      <c r="B453" s="19" t="s">
        <v>91</v>
      </c>
      <c r="C453" s="19" t="s">
        <v>865</v>
      </c>
      <c r="D453" s="14" t="s">
        <v>15</v>
      </c>
      <c r="E453" s="21" t="s">
        <v>167</v>
      </c>
      <c r="F453" s="20" t="s">
        <v>63</v>
      </c>
      <c r="G453" s="2" t="s">
        <v>168</v>
      </c>
      <c r="H453" s="15" t="s">
        <v>1017</v>
      </c>
      <c r="I453" s="15" t="s">
        <v>1078</v>
      </c>
      <c r="J453" s="15" t="s">
        <v>1079</v>
      </c>
      <c r="K453" s="15" t="s">
        <v>1155</v>
      </c>
      <c r="L453" s="16">
        <v>2024</v>
      </c>
      <c r="M453" s="15">
        <v>1598</v>
      </c>
      <c r="N453" s="15">
        <v>5</v>
      </c>
      <c r="O453" s="28">
        <v>1870</v>
      </c>
      <c r="P453" s="5">
        <v>69</v>
      </c>
      <c r="Q453" s="53">
        <v>2208.5504999999998</v>
      </c>
      <c r="R453" s="33">
        <f t="shared" si="36"/>
        <v>868.57</v>
      </c>
      <c r="S453" s="62">
        <f t="shared" si="34"/>
        <v>2.5427432446434941</v>
      </c>
      <c r="T453" s="63">
        <f t="shared" si="37"/>
        <v>1372.3406</v>
      </c>
      <c r="U453" s="64">
        <v>2268</v>
      </c>
      <c r="V453" s="8">
        <f t="shared" si="35"/>
        <v>59.449500000000171</v>
      </c>
      <c r="W453" t="s">
        <v>1021</v>
      </c>
      <c r="X453" t="s">
        <v>1022</v>
      </c>
      <c r="Y453" s="49">
        <v>771.11</v>
      </c>
    </row>
    <row r="454" spans="1:25" x14ac:dyDescent="0.2">
      <c r="A454" s="10">
        <v>452</v>
      </c>
      <c r="B454" s="19" t="s">
        <v>91</v>
      </c>
      <c r="C454" s="19" t="s">
        <v>865</v>
      </c>
      <c r="D454" s="14" t="s">
        <v>15</v>
      </c>
      <c r="E454" s="21" t="s">
        <v>167</v>
      </c>
      <c r="F454" s="20" t="s">
        <v>63</v>
      </c>
      <c r="G454" s="2" t="s">
        <v>168</v>
      </c>
      <c r="H454" s="15" t="s">
        <v>1017</v>
      </c>
      <c r="I454" s="15" t="s">
        <v>1080</v>
      </c>
      <c r="J454" s="15" t="s">
        <v>1081</v>
      </c>
      <c r="K454" s="15" t="s">
        <v>1155</v>
      </c>
      <c r="L454" s="16">
        <v>2024</v>
      </c>
      <c r="M454" s="15">
        <v>1598</v>
      </c>
      <c r="N454" s="15">
        <v>5</v>
      </c>
      <c r="O454" s="28">
        <v>1870</v>
      </c>
      <c r="P454" s="5">
        <v>69</v>
      </c>
      <c r="Q454" s="53">
        <v>2208.5504999999998</v>
      </c>
      <c r="R454" s="33">
        <f t="shared" si="36"/>
        <v>868.57</v>
      </c>
      <c r="S454" s="62">
        <f t="shared" si="34"/>
        <v>2.5427432446434941</v>
      </c>
      <c r="T454" s="63">
        <f t="shared" si="37"/>
        <v>1372.3406</v>
      </c>
      <c r="U454" s="64">
        <v>2268</v>
      </c>
      <c r="V454" s="8">
        <f t="shared" si="35"/>
        <v>59.449500000000171</v>
      </c>
      <c r="W454" t="s">
        <v>1023</v>
      </c>
      <c r="X454" t="s">
        <v>1024</v>
      </c>
      <c r="Y454" s="49">
        <v>771.11</v>
      </c>
    </row>
    <row r="455" spans="1:25" x14ac:dyDescent="0.2">
      <c r="A455" s="10">
        <v>453</v>
      </c>
      <c r="B455" s="19" t="s">
        <v>91</v>
      </c>
      <c r="C455" s="19" t="s">
        <v>865</v>
      </c>
      <c r="D455" s="14" t="s">
        <v>15</v>
      </c>
      <c r="E455" s="21" t="s">
        <v>167</v>
      </c>
      <c r="F455" s="20" t="s">
        <v>63</v>
      </c>
      <c r="G455" s="2" t="s">
        <v>168</v>
      </c>
      <c r="H455" s="15" t="s">
        <v>1017</v>
      </c>
      <c r="I455" s="15" t="s">
        <v>1082</v>
      </c>
      <c r="J455" s="15" t="s">
        <v>1083</v>
      </c>
      <c r="K455" s="15" t="s">
        <v>1155</v>
      </c>
      <c r="L455" s="16">
        <v>2024</v>
      </c>
      <c r="M455" s="15">
        <v>1598</v>
      </c>
      <c r="N455" s="15">
        <v>5</v>
      </c>
      <c r="O455" s="28">
        <v>1870</v>
      </c>
      <c r="P455" s="5">
        <v>69</v>
      </c>
      <c r="Q455" s="53">
        <v>2208.5504999999998</v>
      </c>
      <c r="R455" s="33">
        <f t="shared" si="36"/>
        <v>868.57</v>
      </c>
      <c r="S455" s="62">
        <f t="shared" si="34"/>
        <v>2.5427432446434941</v>
      </c>
      <c r="T455" s="63">
        <f t="shared" si="37"/>
        <v>1372.3406</v>
      </c>
      <c r="U455" s="64">
        <v>2268</v>
      </c>
      <c r="V455" s="8">
        <f t="shared" si="35"/>
        <v>59.449500000000171</v>
      </c>
      <c r="W455" t="s">
        <v>1025</v>
      </c>
      <c r="X455" t="s">
        <v>1026</v>
      </c>
      <c r="Y455" s="49">
        <v>771.11</v>
      </c>
    </row>
    <row r="456" spans="1:25" x14ac:dyDescent="0.2">
      <c r="A456" s="10">
        <v>454</v>
      </c>
      <c r="B456" s="19" t="s">
        <v>91</v>
      </c>
      <c r="C456" s="19" t="s">
        <v>865</v>
      </c>
      <c r="D456" s="14" t="s">
        <v>15</v>
      </c>
      <c r="E456" s="21" t="s">
        <v>167</v>
      </c>
      <c r="F456" s="20" t="s">
        <v>63</v>
      </c>
      <c r="G456" s="2" t="s">
        <v>168</v>
      </c>
      <c r="H456" s="15" t="s">
        <v>1017</v>
      </c>
      <c r="I456" s="15" t="s">
        <v>1084</v>
      </c>
      <c r="J456" s="15" t="s">
        <v>1085</v>
      </c>
      <c r="K456" s="15" t="s">
        <v>1155</v>
      </c>
      <c r="L456" s="16">
        <v>2024</v>
      </c>
      <c r="M456" s="15">
        <v>1598</v>
      </c>
      <c r="N456" s="15">
        <v>5</v>
      </c>
      <c r="O456" s="28">
        <v>1870</v>
      </c>
      <c r="P456" s="5">
        <v>69</v>
      </c>
      <c r="Q456" s="53">
        <v>2208.5504999999998</v>
      </c>
      <c r="R456" s="33">
        <f t="shared" si="36"/>
        <v>868.57</v>
      </c>
      <c r="S456" s="62">
        <f t="shared" si="34"/>
        <v>2.5427432446434941</v>
      </c>
      <c r="T456" s="63">
        <f t="shared" si="37"/>
        <v>1372.3406</v>
      </c>
      <c r="U456" s="64">
        <v>2268</v>
      </c>
      <c r="V456" s="8">
        <f t="shared" si="35"/>
        <v>59.449500000000171</v>
      </c>
      <c r="W456" t="s">
        <v>1034</v>
      </c>
      <c r="X456" t="s">
        <v>1035</v>
      </c>
      <c r="Y456" s="49">
        <v>1147.92</v>
      </c>
    </row>
    <row r="457" spans="1:25" x14ac:dyDescent="0.2">
      <c r="A457" s="10">
        <v>455</v>
      </c>
      <c r="B457" s="19" t="s">
        <v>91</v>
      </c>
      <c r="C457" s="19" t="s">
        <v>865</v>
      </c>
      <c r="D457" s="14" t="s">
        <v>15</v>
      </c>
      <c r="E457" s="21" t="s">
        <v>167</v>
      </c>
      <c r="F457" s="20" t="s">
        <v>63</v>
      </c>
      <c r="G457" s="2" t="s">
        <v>168</v>
      </c>
      <c r="H457" s="15" t="s">
        <v>1017</v>
      </c>
      <c r="I457" s="15" t="s">
        <v>1086</v>
      </c>
      <c r="J457" s="15" t="s">
        <v>1087</v>
      </c>
      <c r="K457" s="15" t="s">
        <v>1155</v>
      </c>
      <c r="L457" s="16">
        <v>2024</v>
      </c>
      <c r="M457" s="15">
        <v>1598</v>
      </c>
      <c r="N457" s="15">
        <v>5</v>
      </c>
      <c r="O457" s="28">
        <v>1870</v>
      </c>
      <c r="P457" s="5">
        <v>69</v>
      </c>
      <c r="Q457" s="53">
        <v>2208.5504999999998</v>
      </c>
      <c r="R457" s="33">
        <f t="shared" si="36"/>
        <v>868.57</v>
      </c>
      <c r="S457" s="62">
        <f t="shared" si="34"/>
        <v>2.5427432446434941</v>
      </c>
      <c r="T457" s="63">
        <f t="shared" si="37"/>
        <v>1372.3406</v>
      </c>
      <c r="U457" s="64">
        <v>2268</v>
      </c>
      <c r="V457" s="8">
        <f t="shared" si="35"/>
        <v>59.449500000000171</v>
      </c>
      <c r="W457" t="s">
        <v>1038</v>
      </c>
      <c r="X457" t="s">
        <v>1039</v>
      </c>
      <c r="Y457" s="49">
        <v>913.58</v>
      </c>
    </row>
    <row r="458" spans="1:25" x14ac:dyDescent="0.2">
      <c r="A458" s="10">
        <v>456</v>
      </c>
      <c r="B458" s="19" t="s">
        <v>91</v>
      </c>
      <c r="C458" s="19" t="s">
        <v>865</v>
      </c>
      <c r="D458" s="14" t="s">
        <v>15</v>
      </c>
      <c r="E458" s="21" t="s">
        <v>167</v>
      </c>
      <c r="F458" s="20" t="s">
        <v>63</v>
      </c>
      <c r="G458" s="2" t="s">
        <v>168</v>
      </c>
      <c r="H458" s="15" t="s">
        <v>1017</v>
      </c>
      <c r="I458" s="15" t="s">
        <v>1088</v>
      </c>
      <c r="J458" s="15" t="s">
        <v>1089</v>
      </c>
      <c r="K458" s="15" t="s">
        <v>1155</v>
      </c>
      <c r="L458" s="16">
        <v>2024</v>
      </c>
      <c r="M458" s="15">
        <v>1598</v>
      </c>
      <c r="N458" s="15">
        <v>5</v>
      </c>
      <c r="O458" s="28">
        <v>1870</v>
      </c>
      <c r="P458" s="5">
        <v>69</v>
      </c>
      <c r="Q458" s="53">
        <v>2208.5504999999998</v>
      </c>
      <c r="R458" s="33">
        <f t="shared" si="36"/>
        <v>868.57</v>
      </c>
      <c r="S458" s="62">
        <f t="shared" si="34"/>
        <v>2.5427432446434941</v>
      </c>
      <c r="T458" s="63">
        <f t="shared" si="37"/>
        <v>1372.3406</v>
      </c>
      <c r="U458" s="64">
        <v>2268</v>
      </c>
      <c r="V458" s="8">
        <f t="shared" si="35"/>
        <v>59.449500000000171</v>
      </c>
      <c r="W458" t="s">
        <v>894</v>
      </c>
      <c r="X458" t="s">
        <v>895</v>
      </c>
      <c r="Y458" s="49">
        <v>2072.4699999999998</v>
      </c>
    </row>
    <row r="459" spans="1:25" x14ac:dyDescent="0.2">
      <c r="A459" s="10">
        <v>457</v>
      </c>
      <c r="B459" s="19" t="s">
        <v>91</v>
      </c>
      <c r="C459" s="19" t="s">
        <v>865</v>
      </c>
      <c r="D459" s="14" t="s">
        <v>15</v>
      </c>
      <c r="E459" s="21" t="s">
        <v>167</v>
      </c>
      <c r="F459" s="29" t="s">
        <v>63</v>
      </c>
      <c r="G459" s="29" t="s">
        <v>168</v>
      </c>
      <c r="H459" s="15" t="s">
        <v>1017</v>
      </c>
      <c r="I459" s="28" t="s">
        <v>1090</v>
      </c>
      <c r="J459" s="28" t="s">
        <v>1091</v>
      </c>
      <c r="K459" s="15" t="s">
        <v>1155</v>
      </c>
      <c r="L459" s="16">
        <v>2024</v>
      </c>
      <c r="M459" s="28">
        <v>1598</v>
      </c>
      <c r="N459" s="28">
        <v>5</v>
      </c>
      <c r="O459" s="28">
        <v>1870</v>
      </c>
      <c r="P459" s="7">
        <v>69</v>
      </c>
      <c r="Q459" s="53">
        <v>2208.5504999999998</v>
      </c>
      <c r="R459" s="33">
        <f t="shared" si="36"/>
        <v>868.57</v>
      </c>
      <c r="S459" s="62">
        <f t="shared" si="34"/>
        <v>2.5427432446434941</v>
      </c>
      <c r="T459" s="63">
        <f t="shared" si="37"/>
        <v>1372.3406</v>
      </c>
      <c r="U459" s="64">
        <v>2268</v>
      </c>
      <c r="V459" s="8">
        <f t="shared" si="35"/>
        <v>59.449500000000171</v>
      </c>
      <c r="W459" t="s">
        <v>897</v>
      </c>
      <c r="X459" t="s">
        <v>898</v>
      </c>
      <c r="Y459" s="49">
        <v>2072.4699999999998</v>
      </c>
    </row>
    <row r="460" spans="1:25" x14ac:dyDescent="0.2">
      <c r="A460" s="10">
        <v>458</v>
      </c>
      <c r="B460" s="19" t="s">
        <v>91</v>
      </c>
      <c r="C460" s="19" t="s">
        <v>865</v>
      </c>
      <c r="D460" s="14" t="s">
        <v>15</v>
      </c>
      <c r="E460" s="21" t="s">
        <v>167</v>
      </c>
      <c r="F460" s="29" t="s">
        <v>63</v>
      </c>
      <c r="G460" s="29" t="s">
        <v>168</v>
      </c>
      <c r="H460" s="15" t="s">
        <v>1017</v>
      </c>
      <c r="I460" s="28" t="s">
        <v>1092</v>
      </c>
      <c r="J460" s="28" t="s">
        <v>1093</v>
      </c>
      <c r="K460" s="15" t="s">
        <v>1155</v>
      </c>
      <c r="L460" s="16">
        <v>2024</v>
      </c>
      <c r="M460" s="28">
        <v>1598</v>
      </c>
      <c r="N460" s="28">
        <v>5</v>
      </c>
      <c r="O460" s="28">
        <v>1870</v>
      </c>
      <c r="P460" s="7">
        <v>69</v>
      </c>
      <c r="Q460" s="53">
        <v>2208.5504999999998</v>
      </c>
      <c r="R460" s="33">
        <f t="shared" si="36"/>
        <v>868.57</v>
      </c>
      <c r="S460" s="62">
        <f t="shared" si="34"/>
        <v>2.5427432446434941</v>
      </c>
      <c r="T460" s="63">
        <f t="shared" si="37"/>
        <v>1372.3406</v>
      </c>
      <c r="U460" s="64">
        <v>2268</v>
      </c>
      <c r="V460" s="8">
        <f t="shared" si="35"/>
        <v>59.449500000000171</v>
      </c>
      <c r="W460" t="s">
        <v>992</v>
      </c>
      <c r="X460" t="s">
        <v>993</v>
      </c>
      <c r="Y460" s="49">
        <v>777.2</v>
      </c>
    </row>
    <row r="461" spans="1:25" x14ac:dyDescent="0.2">
      <c r="A461" s="10">
        <v>459</v>
      </c>
      <c r="B461" s="19" t="s">
        <v>91</v>
      </c>
      <c r="C461" s="19" t="s">
        <v>865</v>
      </c>
      <c r="D461" s="14" t="s">
        <v>15</v>
      </c>
      <c r="E461" s="21" t="s">
        <v>167</v>
      </c>
      <c r="F461" s="29" t="s">
        <v>63</v>
      </c>
      <c r="G461" s="29" t="s">
        <v>168</v>
      </c>
      <c r="H461" s="15" t="s">
        <v>1017</v>
      </c>
      <c r="I461" s="28" t="s">
        <v>1094</v>
      </c>
      <c r="J461" s="28" t="s">
        <v>1095</v>
      </c>
      <c r="K461" s="15" t="s">
        <v>1155</v>
      </c>
      <c r="L461" s="16">
        <v>2024</v>
      </c>
      <c r="M461" s="28">
        <v>1598</v>
      </c>
      <c r="N461" s="28">
        <v>5</v>
      </c>
      <c r="O461" s="28">
        <v>1870</v>
      </c>
      <c r="P461" s="7">
        <v>69</v>
      </c>
      <c r="Q461" s="53">
        <v>2208.5504999999998</v>
      </c>
      <c r="R461" s="33">
        <f t="shared" si="36"/>
        <v>868.57</v>
      </c>
      <c r="S461" s="62">
        <f t="shared" si="34"/>
        <v>2.5427432446434941</v>
      </c>
      <c r="T461" s="63">
        <f t="shared" si="37"/>
        <v>1372.3406</v>
      </c>
      <c r="U461" s="64">
        <v>2268</v>
      </c>
      <c r="V461" s="8">
        <f t="shared" si="35"/>
        <v>59.449500000000171</v>
      </c>
      <c r="W461" t="s">
        <v>1072</v>
      </c>
      <c r="X461" t="s">
        <v>1073</v>
      </c>
      <c r="Y461" s="49">
        <v>964.46</v>
      </c>
    </row>
    <row r="462" spans="1:25" x14ac:dyDescent="0.2">
      <c r="A462" s="10">
        <v>460</v>
      </c>
      <c r="B462" s="19" t="s">
        <v>91</v>
      </c>
      <c r="C462" s="19" t="s">
        <v>865</v>
      </c>
      <c r="D462" s="14" t="s">
        <v>15</v>
      </c>
      <c r="E462" s="21" t="s">
        <v>167</v>
      </c>
      <c r="F462" s="29" t="s">
        <v>63</v>
      </c>
      <c r="G462" s="29" t="s">
        <v>168</v>
      </c>
      <c r="H462" s="15" t="s">
        <v>1017</v>
      </c>
      <c r="I462" s="28" t="s">
        <v>1096</v>
      </c>
      <c r="J462" s="28" t="s">
        <v>1097</v>
      </c>
      <c r="K462" s="15" t="s">
        <v>1155</v>
      </c>
      <c r="L462" s="16">
        <v>2024</v>
      </c>
      <c r="M462" s="28">
        <v>1598</v>
      </c>
      <c r="N462" s="28">
        <v>5</v>
      </c>
      <c r="O462" s="28">
        <v>1870</v>
      </c>
      <c r="P462" s="7">
        <v>69</v>
      </c>
      <c r="Q462" s="53">
        <v>2208.5504999999998</v>
      </c>
      <c r="R462" s="33">
        <f t="shared" si="36"/>
        <v>868.57</v>
      </c>
      <c r="S462" s="62">
        <f t="shared" si="34"/>
        <v>2.5427432446434941</v>
      </c>
      <c r="T462" s="63">
        <f t="shared" si="37"/>
        <v>1372.3406</v>
      </c>
      <c r="U462" s="64">
        <v>2268</v>
      </c>
      <c r="V462" s="8">
        <f t="shared" si="35"/>
        <v>59.449500000000171</v>
      </c>
      <c r="W462" t="s">
        <v>1074</v>
      </c>
      <c r="X462" t="s">
        <v>1075</v>
      </c>
      <c r="Y462" s="49">
        <v>964.46</v>
      </c>
    </row>
    <row r="463" spans="1:25" x14ac:dyDescent="0.2">
      <c r="A463" s="10">
        <v>461</v>
      </c>
      <c r="B463" s="19" t="s">
        <v>91</v>
      </c>
      <c r="C463" s="19" t="s">
        <v>865</v>
      </c>
      <c r="D463" s="14" t="s">
        <v>15</v>
      </c>
      <c r="E463" s="21" t="s">
        <v>167</v>
      </c>
      <c r="F463" s="29" t="s">
        <v>63</v>
      </c>
      <c r="G463" s="29" t="s">
        <v>168</v>
      </c>
      <c r="H463" s="15" t="s">
        <v>1017</v>
      </c>
      <c r="I463" s="28" t="s">
        <v>1098</v>
      </c>
      <c r="J463" s="28" t="s">
        <v>1099</v>
      </c>
      <c r="K463" s="15" t="s">
        <v>1155</v>
      </c>
      <c r="L463" s="16">
        <v>2024</v>
      </c>
      <c r="M463" s="28">
        <v>1598</v>
      </c>
      <c r="N463" s="28">
        <v>5</v>
      </c>
      <c r="O463" s="28">
        <v>1870</v>
      </c>
      <c r="P463" s="7">
        <v>69</v>
      </c>
      <c r="Q463" s="53">
        <v>2208.5504999999998</v>
      </c>
      <c r="R463" s="33">
        <f t="shared" si="36"/>
        <v>868.57</v>
      </c>
      <c r="S463" s="62">
        <f t="shared" si="34"/>
        <v>2.5427432446434941</v>
      </c>
      <c r="T463" s="63">
        <f t="shared" si="37"/>
        <v>1372.3406</v>
      </c>
      <c r="U463" s="64">
        <v>2268</v>
      </c>
      <c r="V463" s="8">
        <f t="shared" si="35"/>
        <v>59.449500000000171</v>
      </c>
      <c r="W463" t="s">
        <v>1040</v>
      </c>
      <c r="X463" t="s">
        <v>1041</v>
      </c>
      <c r="Y463" s="49">
        <v>868.57</v>
      </c>
    </row>
    <row r="464" spans="1:25" x14ac:dyDescent="0.2">
      <c r="A464" s="10">
        <v>462</v>
      </c>
      <c r="B464" s="19" t="s">
        <v>91</v>
      </c>
      <c r="C464" s="19" t="s">
        <v>865</v>
      </c>
      <c r="D464" s="14" t="s">
        <v>15</v>
      </c>
      <c r="E464" s="21" t="s">
        <v>167</v>
      </c>
      <c r="F464" s="29" t="s">
        <v>63</v>
      </c>
      <c r="G464" s="29" t="s">
        <v>168</v>
      </c>
      <c r="H464" s="15" t="s">
        <v>1017</v>
      </c>
      <c r="I464" s="28" t="s">
        <v>1100</v>
      </c>
      <c r="J464" s="28" t="s">
        <v>1101</v>
      </c>
      <c r="K464" s="15" t="s">
        <v>1155</v>
      </c>
      <c r="L464" s="16">
        <v>2024</v>
      </c>
      <c r="M464" s="28">
        <v>1598</v>
      </c>
      <c r="N464" s="28">
        <v>5</v>
      </c>
      <c r="O464" s="28">
        <v>1870</v>
      </c>
      <c r="P464" s="7">
        <v>69</v>
      </c>
      <c r="Q464" s="53">
        <v>2208.5504999999998</v>
      </c>
      <c r="R464" s="33">
        <f t="shared" si="36"/>
        <v>868.57</v>
      </c>
      <c r="S464" s="62">
        <f t="shared" si="34"/>
        <v>2.5427432446434941</v>
      </c>
      <c r="T464" s="63">
        <f t="shared" si="37"/>
        <v>1372.3406</v>
      </c>
      <c r="U464" s="64">
        <v>2268</v>
      </c>
      <c r="V464" s="8">
        <f t="shared" si="35"/>
        <v>59.449500000000171</v>
      </c>
      <c r="W464" t="s">
        <v>1042</v>
      </c>
      <c r="X464" t="s">
        <v>1043</v>
      </c>
      <c r="Y464" s="49">
        <v>868.57</v>
      </c>
    </row>
    <row r="465" spans="1:25" x14ac:dyDescent="0.2">
      <c r="A465" s="10">
        <v>463</v>
      </c>
      <c r="B465" s="19" t="s">
        <v>91</v>
      </c>
      <c r="C465" s="19" t="s">
        <v>865</v>
      </c>
      <c r="D465" s="14" t="s">
        <v>15</v>
      </c>
      <c r="E465" s="21" t="s">
        <v>167</v>
      </c>
      <c r="F465" s="29" t="s">
        <v>63</v>
      </c>
      <c r="G465" s="29" t="s">
        <v>168</v>
      </c>
      <c r="H465" s="15" t="s">
        <v>1017</v>
      </c>
      <c r="I465" s="28" t="s">
        <v>1102</v>
      </c>
      <c r="J465" s="28" t="s">
        <v>1103</v>
      </c>
      <c r="K465" s="15" t="s">
        <v>1155</v>
      </c>
      <c r="L465" s="16">
        <v>2024</v>
      </c>
      <c r="M465" s="28">
        <v>1598</v>
      </c>
      <c r="N465" s="28">
        <v>5</v>
      </c>
      <c r="O465" s="28">
        <v>1870</v>
      </c>
      <c r="P465" s="7">
        <v>69</v>
      </c>
      <c r="Q465" s="53">
        <v>2208.5504999999998</v>
      </c>
      <c r="R465" s="33">
        <f t="shared" si="36"/>
        <v>868.57</v>
      </c>
      <c r="S465" s="62">
        <f t="shared" si="34"/>
        <v>2.5427432446434941</v>
      </c>
      <c r="T465" s="63">
        <f t="shared" si="37"/>
        <v>1372.3406</v>
      </c>
      <c r="U465" s="64">
        <v>2268</v>
      </c>
      <c r="V465" s="8">
        <f t="shared" si="35"/>
        <v>59.449500000000171</v>
      </c>
      <c r="W465" t="s">
        <v>1044</v>
      </c>
      <c r="X465" t="s">
        <v>1045</v>
      </c>
      <c r="Y465" s="49">
        <v>868.57</v>
      </c>
    </row>
    <row r="466" spans="1:25" x14ac:dyDescent="0.2">
      <c r="A466" s="10">
        <v>464</v>
      </c>
      <c r="B466" s="19" t="s">
        <v>91</v>
      </c>
      <c r="C466" s="19" t="s">
        <v>865</v>
      </c>
      <c r="D466" s="14" t="s">
        <v>15</v>
      </c>
      <c r="E466" s="21" t="s">
        <v>167</v>
      </c>
      <c r="F466" s="29" t="s">
        <v>63</v>
      </c>
      <c r="G466" s="29" t="s">
        <v>168</v>
      </c>
      <c r="H466" s="15" t="s">
        <v>1017</v>
      </c>
      <c r="I466" s="28" t="s">
        <v>1104</v>
      </c>
      <c r="J466" s="28" t="s">
        <v>1105</v>
      </c>
      <c r="K466" s="15" t="s">
        <v>1155</v>
      </c>
      <c r="L466" s="16">
        <v>2024</v>
      </c>
      <c r="M466" s="28">
        <v>1598</v>
      </c>
      <c r="N466" s="28">
        <v>5</v>
      </c>
      <c r="O466" s="28">
        <v>1870</v>
      </c>
      <c r="P466" s="7">
        <v>69</v>
      </c>
      <c r="Q466" s="53">
        <v>2208.5504999999998</v>
      </c>
      <c r="R466" s="33">
        <f t="shared" si="36"/>
        <v>868.57</v>
      </c>
      <c r="S466" s="62">
        <f t="shared" si="34"/>
        <v>2.5427432446434941</v>
      </c>
      <c r="T466" s="63">
        <f t="shared" si="37"/>
        <v>1372.3406</v>
      </c>
      <c r="U466" s="64">
        <v>2268</v>
      </c>
      <c r="V466" s="8">
        <f t="shared" si="35"/>
        <v>59.449500000000171</v>
      </c>
      <c r="W466" t="s">
        <v>1046</v>
      </c>
      <c r="X466" t="s">
        <v>1047</v>
      </c>
      <c r="Y466" s="49">
        <v>868.57</v>
      </c>
    </row>
    <row r="467" spans="1:25" x14ac:dyDescent="0.2">
      <c r="A467" s="10">
        <v>465</v>
      </c>
      <c r="B467" s="19" t="s">
        <v>91</v>
      </c>
      <c r="C467" s="19" t="s">
        <v>865</v>
      </c>
      <c r="D467" s="14" t="s">
        <v>15</v>
      </c>
      <c r="E467" s="21" t="s">
        <v>167</v>
      </c>
      <c r="F467" s="29" t="s">
        <v>63</v>
      </c>
      <c r="G467" s="29" t="s">
        <v>168</v>
      </c>
      <c r="H467" s="15" t="s">
        <v>1017</v>
      </c>
      <c r="I467" s="28" t="s">
        <v>1106</v>
      </c>
      <c r="J467" s="28" t="s">
        <v>1107</v>
      </c>
      <c r="K467" s="15" t="s">
        <v>1155</v>
      </c>
      <c r="L467" s="16">
        <v>2024</v>
      </c>
      <c r="M467" s="28">
        <v>1598</v>
      </c>
      <c r="N467" s="28">
        <v>5</v>
      </c>
      <c r="O467" s="28">
        <v>1870</v>
      </c>
      <c r="P467" s="7">
        <v>69</v>
      </c>
      <c r="Q467" s="53">
        <v>2208.5504999999998</v>
      </c>
      <c r="R467" s="33">
        <f t="shared" si="36"/>
        <v>868.57</v>
      </c>
      <c r="S467" s="62">
        <f t="shared" si="34"/>
        <v>2.5427432446434941</v>
      </c>
      <c r="T467" s="63">
        <f t="shared" si="37"/>
        <v>1372.3406</v>
      </c>
      <c r="U467" s="64">
        <v>2268</v>
      </c>
      <c r="V467" s="8">
        <f t="shared" si="35"/>
        <v>59.449500000000171</v>
      </c>
      <c r="W467" t="s">
        <v>1048</v>
      </c>
      <c r="X467" t="s">
        <v>1049</v>
      </c>
      <c r="Y467" s="49">
        <v>868.57</v>
      </c>
    </row>
    <row r="468" spans="1:25" x14ac:dyDescent="0.2">
      <c r="A468" s="10">
        <v>466</v>
      </c>
      <c r="B468" s="19" t="s">
        <v>91</v>
      </c>
      <c r="C468" s="19" t="s">
        <v>865</v>
      </c>
      <c r="D468" s="14" t="s">
        <v>15</v>
      </c>
      <c r="E468" s="21" t="s">
        <v>167</v>
      </c>
      <c r="F468" s="29" t="s">
        <v>63</v>
      </c>
      <c r="G468" s="29" t="s">
        <v>168</v>
      </c>
      <c r="H468" s="15" t="s">
        <v>1017</v>
      </c>
      <c r="I468" s="28" t="s">
        <v>1108</v>
      </c>
      <c r="J468" s="28" t="s">
        <v>1109</v>
      </c>
      <c r="K468" s="15" t="s">
        <v>1155</v>
      </c>
      <c r="L468" s="16">
        <v>2024</v>
      </c>
      <c r="M468" s="28">
        <v>1598</v>
      </c>
      <c r="N468" s="28">
        <v>5</v>
      </c>
      <c r="O468" s="28">
        <v>1870</v>
      </c>
      <c r="P468" s="7">
        <v>69</v>
      </c>
      <c r="Q468" s="53">
        <v>2208.5504999999998</v>
      </c>
      <c r="R468" s="33">
        <f t="shared" si="36"/>
        <v>868.57</v>
      </c>
      <c r="S468" s="62">
        <f t="shared" si="34"/>
        <v>2.5427432446434941</v>
      </c>
      <c r="T468" s="63">
        <f t="shared" si="37"/>
        <v>1372.3406</v>
      </c>
      <c r="U468" s="64">
        <v>2268</v>
      </c>
      <c r="V468" s="8">
        <f t="shared" si="35"/>
        <v>59.449500000000171</v>
      </c>
      <c r="W468" t="s">
        <v>1051</v>
      </c>
      <c r="X468" t="s">
        <v>1052</v>
      </c>
      <c r="Y468" s="49">
        <v>917.46</v>
      </c>
    </row>
    <row r="469" spans="1:25" x14ac:dyDescent="0.2">
      <c r="A469" s="10">
        <v>467</v>
      </c>
      <c r="B469" s="19" t="s">
        <v>91</v>
      </c>
      <c r="C469" s="19" t="s">
        <v>865</v>
      </c>
      <c r="D469" s="14" t="s">
        <v>15</v>
      </c>
      <c r="E469" s="21" t="s">
        <v>167</v>
      </c>
      <c r="F469" s="29" t="s">
        <v>63</v>
      </c>
      <c r="G469" s="29" t="s">
        <v>168</v>
      </c>
      <c r="H469" s="15" t="s">
        <v>1017</v>
      </c>
      <c r="I469" s="28" t="s">
        <v>1110</v>
      </c>
      <c r="J469" s="28" t="s">
        <v>1111</v>
      </c>
      <c r="K469" s="15" t="s">
        <v>1155</v>
      </c>
      <c r="L469" s="16">
        <v>2024</v>
      </c>
      <c r="M469" s="28">
        <v>1598</v>
      </c>
      <c r="N469" s="28">
        <v>5</v>
      </c>
      <c r="O469" s="28">
        <v>1870</v>
      </c>
      <c r="P469" s="7">
        <v>69</v>
      </c>
      <c r="Q469" s="53">
        <v>2208.5504999999998</v>
      </c>
      <c r="R469" s="33">
        <f t="shared" si="36"/>
        <v>868.57</v>
      </c>
      <c r="S469" s="62">
        <f t="shared" si="34"/>
        <v>2.5427432446434941</v>
      </c>
      <c r="T469" s="63">
        <f t="shared" si="37"/>
        <v>1372.3406</v>
      </c>
      <c r="U469" s="64">
        <v>2268</v>
      </c>
      <c r="V469" s="8">
        <f t="shared" si="35"/>
        <v>59.449500000000171</v>
      </c>
      <c r="W469" t="s">
        <v>1054</v>
      </c>
      <c r="X469" t="s">
        <v>1055</v>
      </c>
      <c r="Y469" s="49">
        <v>917.46</v>
      </c>
    </row>
    <row r="470" spans="1:25" x14ac:dyDescent="0.2">
      <c r="A470" s="10">
        <v>468</v>
      </c>
      <c r="B470" s="19" t="s">
        <v>91</v>
      </c>
      <c r="C470" s="19" t="s">
        <v>865</v>
      </c>
      <c r="D470" s="14" t="s">
        <v>15</v>
      </c>
      <c r="E470" s="21" t="s">
        <v>167</v>
      </c>
      <c r="F470" s="29" t="s">
        <v>63</v>
      </c>
      <c r="G470" s="29" t="s">
        <v>168</v>
      </c>
      <c r="H470" s="15" t="s">
        <v>1017</v>
      </c>
      <c r="I470" s="28" t="s">
        <v>1112</v>
      </c>
      <c r="J470" s="28" t="s">
        <v>1113</v>
      </c>
      <c r="K470" s="15" t="s">
        <v>1155</v>
      </c>
      <c r="L470" s="16">
        <v>2024</v>
      </c>
      <c r="M470" s="28">
        <v>1598</v>
      </c>
      <c r="N470" s="28">
        <v>5</v>
      </c>
      <c r="O470" s="28">
        <v>1870</v>
      </c>
      <c r="P470" s="7">
        <v>69</v>
      </c>
      <c r="Q470" s="53">
        <v>2208.5504999999998</v>
      </c>
      <c r="R470" s="33">
        <f t="shared" si="36"/>
        <v>868.57</v>
      </c>
      <c r="S470" s="62">
        <f t="shared" si="34"/>
        <v>2.5427432446434941</v>
      </c>
      <c r="T470" s="63">
        <f t="shared" si="37"/>
        <v>1372.3406</v>
      </c>
      <c r="U470" s="64">
        <v>2268</v>
      </c>
      <c r="V470" s="8">
        <f t="shared" si="35"/>
        <v>59.449500000000171</v>
      </c>
      <c r="W470" t="s">
        <v>1056</v>
      </c>
      <c r="X470" t="s">
        <v>1057</v>
      </c>
      <c r="Y470" s="49">
        <v>917.46</v>
      </c>
    </row>
    <row r="471" spans="1:25" x14ac:dyDescent="0.2">
      <c r="A471" s="10">
        <v>469</v>
      </c>
      <c r="B471" s="19" t="s">
        <v>91</v>
      </c>
      <c r="C471" s="19" t="s">
        <v>865</v>
      </c>
      <c r="D471" s="14" t="s">
        <v>15</v>
      </c>
      <c r="E471" s="21" t="s">
        <v>167</v>
      </c>
      <c r="F471" s="29" t="s">
        <v>63</v>
      </c>
      <c r="G471" s="29" t="s">
        <v>168</v>
      </c>
      <c r="H471" s="15" t="s">
        <v>1017</v>
      </c>
      <c r="I471" s="28" t="s">
        <v>1114</v>
      </c>
      <c r="J471" s="28" t="s">
        <v>1115</v>
      </c>
      <c r="K471" s="15" t="s">
        <v>1155</v>
      </c>
      <c r="L471" s="16">
        <v>2024</v>
      </c>
      <c r="M471" s="28">
        <v>1598</v>
      </c>
      <c r="N471" s="28">
        <v>5</v>
      </c>
      <c r="O471" s="28">
        <v>1870</v>
      </c>
      <c r="P471" s="7">
        <v>69</v>
      </c>
      <c r="Q471" s="53">
        <v>2208.5504999999998</v>
      </c>
      <c r="R471" s="33">
        <f t="shared" si="36"/>
        <v>868.57</v>
      </c>
      <c r="S471" s="62">
        <f t="shared" si="34"/>
        <v>2.5427432446434941</v>
      </c>
      <c r="T471" s="63">
        <f t="shared" si="37"/>
        <v>1372.3406</v>
      </c>
      <c r="U471" s="64">
        <v>2268</v>
      </c>
      <c r="V471" s="8">
        <f t="shared" si="35"/>
        <v>59.449500000000171</v>
      </c>
      <c r="W471" t="s">
        <v>1058</v>
      </c>
      <c r="X471" t="s">
        <v>1059</v>
      </c>
      <c r="Y471" s="49">
        <v>917.46</v>
      </c>
    </row>
    <row r="472" spans="1:25" x14ac:dyDescent="0.2">
      <c r="A472" s="10">
        <v>470</v>
      </c>
      <c r="B472" s="19" t="s">
        <v>91</v>
      </c>
      <c r="C472" s="19" t="s">
        <v>865</v>
      </c>
      <c r="D472" s="14" t="s">
        <v>15</v>
      </c>
      <c r="E472" s="21" t="s">
        <v>167</v>
      </c>
      <c r="F472" s="29" t="s">
        <v>63</v>
      </c>
      <c r="G472" s="29" t="s">
        <v>168</v>
      </c>
      <c r="H472" s="15" t="s">
        <v>1017</v>
      </c>
      <c r="I472" s="28" t="s">
        <v>1116</v>
      </c>
      <c r="J472" s="28" t="s">
        <v>1117</v>
      </c>
      <c r="K472" s="15" t="s">
        <v>1155</v>
      </c>
      <c r="L472" s="16">
        <v>2024</v>
      </c>
      <c r="M472" s="28">
        <v>1598</v>
      </c>
      <c r="N472" s="28">
        <v>5</v>
      </c>
      <c r="O472" s="28">
        <v>1870</v>
      </c>
      <c r="P472" s="7">
        <v>69</v>
      </c>
      <c r="Q472" s="53">
        <v>2208.5504999999998</v>
      </c>
      <c r="R472" s="33">
        <f t="shared" si="36"/>
        <v>868.57</v>
      </c>
      <c r="S472" s="62">
        <f t="shared" si="34"/>
        <v>2.5427432446434941</v>
      </c>
      <c r="T472" s="63">
        <f t="shared" si="37"/>
        <v>1372.3406</v>
      </c>
      <c r="U472" s="64">
        <v>2268</v>
      </c>
      <c r="V472" s="8">
        <f t="shared" si="35"/>
        <v>59.449500000000171</v>
      </c>
      <c r="W472" t="s">
        <v>1060</v>
      </c>
      <c r="X472" t="s">
        <v>1061</v>
      </c>
      <c r="Y472" s="49">
        <v>917.46</v>
      </c>
    </row>
    <row r="473" spans="1:25" x14ac:dyDescent="0.2">
      <c r="A473" s="10">
        <v>471</v>
      </c>
      <c r="B473" s="19" t="s">
        <v>91</v>
      </c>
      <c r="C473" s="19" t="s">
        <v>865</v>
      </c>
      <c r="D473" s="14" t="s">
        <v>15</v>
      </c>
      <c r="E473" s="29" t="s">
        <v>167</v>
      </c>
      <c r="F473" s="20" t="s">
        <v>405</v>
      </c>
      <c r="G473" s="2" t="s">
        <v>1118</v>
      </c>
      <c r="H473" s="15" t="s">
        <v>18</v>
      </c>
      <c r="I473" s="15" t="s">
        <v>1119</v>
      </c>
      <c r="J473" s="28" t="s">
        <v>1120</v>
      </c>
      <c r="K473" s="28" t="s">
        <v>1121</v>
      </c>
      <c r="L473" s="16">
        <v>2024</v>
      </c>
      <c r="M473" s="28">
        <v>1996</v>
      </c>
      <c r="N473" s="28">
        <v>9</v>
      </c>
      <c r="O473" s="28">
        <v>3200</v>
      </c>
      <c r="P473" s="7">
        <v>110.3</v>
      </c>
      <c r="Q473" s="53">
        <v>2386.4724000000001</v>
      </c>
      <c r="R473" s="33">
        <f t="shared" si="36"/>
        <v>917.46</v>
      </c>
      <c r="S473" s="62">
        <f t="shared" si="34"/>
        <v>2.6011732391602904</v>
      </c>
      <c r="T473" s="63">
        <f t="shared" si="37"/>
        <v>1449.5868</v>
      </c>
      <c r="U473" s="64">
        <v>1960</v>
      </c>
      <c r="V473" s="8">
        <f t="shared" si="35"/>
        <v>-426.47240000000011</v>
      </c>
      <c r="W473" t="s">
        <v>1062</v>
      </c>
      <c r="X473" t="s">
        <v>1063</v>
      </c>
      <c r="Y473" s="49">
        <v>917.46</v>
      </c>
    </row>
    <row r="474" spans="1:25" x14ac:dyDescent="0.2">
      <c r="A474" s="10">
        <v>472</v>
      </c>
      <c r="B474" s="19" t="s">
        <v>91</v>
      </c>
      <c r="C474" s="19" t="s">
        <v>865</v>
      </c>
      <c r="D474" s="14" t="s">
        <v>15</v>
      </c>
      <c r="E474" s="29" t="s">
        <v>167</v>
      </c>
      <c r="F474" s="20" t="s">
        <v>405</v>
      </c>
      <c r="G474" s="2" t="s">
        <v>1118</v>
      </c>
      <c r="H474" s="15" t="s">
        <v>18</v>
      </c>
      <c r="I474" s="15" t="s">
        <v>1122</v>
      </c>
      <c r="J474" s="28" t="s">
        <v>1123</v>
      </c>
      <c r="K474" s="28" t="s">
        <v>1121</v>
      </c>
      <c r="L474" s="16">
        <v>2024</v>
      </c>
      <c r="M474" s="28">
        <v>1996</v>
      </c>
      <c r="N474" s="28">
        <v>9</v>
      </c>
      <c r="O474" s="28">
        <v>3200</v>
      </c>
      <c r="P474" s="7">
        <v>110.3</v>
      </c>
      <c r="Q474" s="53">
        <v>2386.4724000000001</v>
      </c>
      <c r="R474" s="33">
        <f t="shared" ref="R474:R483" si="38">VLOOKUP(J474,X:Y,2,FALSE)</f>
        <v>917.46</v>
      </c>
      <c r="S474" s="62">
        <f t="shared" si="34"/>
        <v>2.6011732391602904</v>
      </c>
      <c r="T474" s="63">
        <f t="shared" si="37"/>
        <v>1449.5868</v>
      </c>
      <c r="U474" s="64">
        <v>1960</v>
      </c>
      <c r="V474" s="8">
        <f t="shared" si="35"/>
        <v>-426.47240000000011</v>
      </c>
      <c r="W474" t="s">
        <v>1064</v>
      </c>
      <c r="X474" t="s">
        <v>1065</v>
      </c>
      <c r="Y474" s="49">
        <v>917.46</v>
      </c>
    </row>
    <row r="475" spans="1:25" x14ac:dyDescent="0.2">
      <c r="A475" s="10">
        <v>473</v>
      </c>
      <c r="B475" s="19" t="s">
        <v>91</v>
      </c>
      <c r="C475" s="19" t="s">
        <v>865</v>
      </c>
      <c r="D475" s="14" t="s">
        <v>15</v>
      </c>
      <c r="E475" s="29" t="s">
        <v>167</v>
      </c>
      <c r="F475" s="20" t="s">
        <v>405</v>
      </c>
      <c r="G475" s="2" t="s">
        <v>1118</v>
      </c>
      <c r="H475" s="15" t="s">
        <v>18</v>
      </c>
      <c r="I475" s="15" t="s">
        <v>1124</v>
      </c>
      <c r="J475" s="28" t="s">
        <v>1125</v>
      </c>
      <c r="K475" s="28" t="s">
        <v>1121</v>
      </c>
      <c r="L475" s="16">
        <v>2024</v>
      </c>
      <c r="M475" s="28">
        <v>1996</v>
      </c>
      <c r="N475" s="28">
        <v>9</v>
      </c>
      <c r="O475" s="28">
        <v>3200</v>
      </c>
      <c r="P475" s="7">
        <v>110.3</v>
      </c>
      <c r="Q475" s="53">
        <v>2386.4724000000001</v>
      </c>
      <c r="R475" s="33">
        <f t="shared" si="38"/>
        <v>917.46</v>
      </c>
      <c r="S475" s="62">
        <f t="shared" si="34"/>
        <v>2.6011732391602904</v>
      </c>
      <c r="T475" s="63">
        <f t="shared" si="37"/>
        <v>1449.5868</v>
      </c>
      <c r="U475" s="64">
        <v>1960</v>
      </c>
      <c r="V475" s="8">
        <f t="shared" si="35"/>
        <v>-426.47240000000011</v>
      </c>
      <c r="W475" t="s">
        <v>1066</v>
      </c>
      <c r="X475" t="s">
        <v>1067</v>
      </c>
      <c r="Y475" s="49">
        <v>917.46</v>
      </c>
    </row>
    <row r="476" spans="1:25" x14ac:dyDescent="0.2">
      <c r="A476" s="10">
        <v>474</v>
      </c>
      <c r="B476" s="19" t="s">
        <v>91</v>
      </c>
      <c r="C476" s="19" t="s">
        <v>865</v>
      </c>
      <c r="D476" s="14" t="s">
        <v>15</v>
      </c>
      <c r="E476" s="29" t="s">
        <v>167</v>
      </c>
      <c r="F476" s="20" t="s">
        <v>405</v>
      </c>
      <c r="G476" s="2" t="s">
        <v>1118</v>
      </c>
      <c r="H476" s="15" t="s">
        <v>18</v>
      </c>
      <c r="I476" s="15" t="s">
        <v>1126</v>
      </c>
      <c r="J476" s="28" t="s">
        <v>1127</v>
      </c>
      <c r="K476" s="28" t="s">
        <v>1121</v>
      </c>
      <c r="L476" s="16">
        <v>2024</v>
      </c>
      <c r="M476" s="28">
        <v>1996</v>
      </c>
      <c r="N476" s="28">
        <v>9</v>
      </c>
      <c r="O476" s="28">
        <v>3200</v>
      </c>
      <c r="P476" s="7">
        <v>110.3</v>
      </c>
      <c r="Q476" s="53">
        <v>2386.4724000000001</v>
      </c>
      <c r="R476" s="33">
        <f t="shared" si="38"/>
        <v>917.46</v>
      </c>
      <c r="S476" s="62">
        <f t="shared" si="34"/>
        <v>2.6011732391602904</v>
      </c>
      <c r="T476" s="63">
        <f t="shared" si="37"/>
        <v>1449.5868</v>
      </c>
      <c r="U476" s="64">
        <v>1960</v>
      </c>
      <c r="V476" s="8">
        <f t="shared" si="35"/>
        <v>-426.47240000000011</v>
      </c>
      <c r="W476" t="s">
        <v>1068</v>
      </c>
      <c r="X476" t="s">
        <v>1069</v>
      </c>
      <c r="Y476" s="49">
        <v>917.46</v>
      </c>
    </row>
    <row r="477" spans="1:25" x14ac:dyDescent="0.2">
      <c r="A477" s="10">
        <v>475</v>
      </c>
      <c r="B477" s="19" t="s">
        <v>91</v>
      </c>
      <c r="C477" s="19" t="s">
        <v>865</v>
      </c>
      <c r="D477" s="14" t="s">
        <v>15</v>
      </c>
      <c r="E477" s="29" t="s">
        <v>167</v>
      </c>
      <c r="F477" s="20" t="s">
        <v>405</v>
      </c>
      <c r="G477" s="2" t="s">
        <v>1118</v>
      </c>
      <c r="H477" s="15" t="s">
        <v>18</v>
      </c>
      <c r="I477" s="15" t="s">
        <v>1128</v>
      </c>
      <c r="J477" s="28" t="s">
        <v>1129</v>
      </c>
      <c r="K477" s="28" t="s">
        <v>1121</v>
      </c>
      <c r="L477" s="16">
        <v>2024</v>
      </c>
      <c r="M477" s="28">
        <v>1996</v>
      </c>
      <c r="N477" s="28">
        <v>9</v>
      </c>
      <c r="O477" s="28">
        <v>3200</v>
      </c>
      <c r="P477" s="7">
        <v>110.3</v>
      </c>
      <c r="Q477" s="53">
        <v>2386.4724000000001</v>
      </c>
      <c r="R477" s="33">
        <f t="shared" si="38"/>
        <v>917.46</v>
      </c>
      <c r="S477" s="62">
        <f t="shared" si="34"/>
        <v>2.6011732391602904</v>
      </c>
      <c r="T477" s="63">
        <f t="shared" si="37"/>
        <v>1449.5868</v>
      </c>
      <c r="U477" s="64">
        <v>1960</v>
      </c>
      <c r="V477" s="8">
        <f t="shared" si="35"/>
        <v>-426.47240000000011</v>
      </c>
      <c r="W477" t="s">
        <v>1070</v>
      </c>
      <c r="X477" t="s">
        <v>1071</v>
      </c>
      <c r="Y477" s="49">
        <v>917.46</v>
      </c>
    </row>
    <row r="478" spans="1:25" x14ac:dyDescent="0.2">
      <c r="A478" s="10">
        <v>476</v>
      </c>
      <c r="B478" s="19" t="s">
        <v>91</v>
      </c>
      <c r="C478" s="19" t="s">
        <v>865</v>
      </c>
      <c r="D478" s="14" t="s">
        <v>15</v>
      </c>
      <c r="E478" s="29" t="s">
        <v>167</v>
      </c>
      <c r="F478" s="20" t="s">
        <v>405</v>
      </c>
      <c r="G478" s="2" t="s">
        <v>1118</v>
      </c>
      <c r="H478" s="15" t="s">
        <v>18</v>
      </c>
      <c r="I478" s="15" t="s">
        <v>1130</v>
      </c>
      <c r="J478" s="28" t="s">
        <v>1131</v>
      </c>
      <c r="K478" s="28" t="s">
        <v>1121</v>
      </c>
      <c r="L478" s="16">
        <v>2024</v>
      </c>
      <c r="M478" s="28">
        <v>1996</v>
      </c>
      <c r="N478" s="28">
        <v>9</v>
      </c>
      <c r="O478" s="28">
        <v>3200</v>
      </c>
      <c r="P478" s="7">
        <v>110.3</v>
      </c>
      <c r="Q478" s="53">
        <v>2386.4724000000001</v>
      </c>
      <c r="R478" s="33">
        <f t="shared" si="38"/>
        <v>917.46</v>
      </c>
      <c r="S478" s="62">
        <f t="shared" si="34"/>
        <v>2.6011732391602904</v>
      </c>
      <c r="T478" s="63">
        <f t="shared" si="37"/>
        <v>1449.5868</v>
      </c>
      <c r="U478" s="64">
        <v>1960</v>
      </c>
      <c r="V478" s="8">
        <f t="shared" si="35"/>
        <v>-426.47240000000011</v>
      </c>
      <c r="W478" t="s">
        <v>1076</v>
      </c>
      <c r="X478" t="s">
        <v>1077</v>
      </c>
      <c r="Y478" s="49">
        <v>868.57</v>
      </c>
    </row>
    <row r="479" spans="1:25" x14ac:dyDescent="0.2">
      <c r="A479" s="10">
        <v>477</v>
      </c>
      <c r="B479" s="19" t="s">
        <v>91</v>
      </c>
      <c r="C479" s="19" t="s">
        <v>865</v>
      </c>
      <c r="D479" s="14" t="s">
        <v>15</v>
      </c>
      <c r="E479" s="29" t="s">
        <v>167</v>
      </c>
      <c r="F479" s="20" t="s">
        <v>405</v>
      </c>
      <c r="G479" s="2" t="s">
        <v>1118</v>
      </c>
      <c r="H479" s="15" t="s">
        <v>18</v>
      </c>
      <c r="I479" s="15" t="s">
        <v>1132</v>
      </c>
      <c r="J479" s="28" t="s">
        <v>1133</v>
      </c>
      <c r="K479" s="28" t="s">
        <v>1121</v>
      </c>
      <c r="L479" s="16">
        <v>2024</v>
      </c>
      <c r="M479" s="28">
        <v>1996</v>
      </c>
      <c r="N479" s="28">
        <v>9</v>
      </c>
      <c r="O479" s="28">
        <v>3200</v>
      </c>
      <c r="P479" s="7">
        <v>110.3</v>
      </c>
      <c r="Q479" s="53">
        <v>2386.4724000000001</v>
      </c>
      <c r="R479" s="33">
        <f t="shared" si="38"/>
        <v>917.46</v>
      </c>
      <c r="S479" s="62">
        <f t="shared" si="34"/>
        <v>2.6011732391602904</v>
      </c>
      <c r="T479" s="63">
        <f t="shared" si="37"/>
        <v>1449.5868</v>
      </c>
      <c r="U479" s="64">
        <v>1960</v>
      </c>
      <c r="V479" s="8">
        <f t="shared" si="35"/>
        <v>-426.47240000000011</v>
      </c>
      <c r="W479" t="s">
        <v>1078</v>
      </c>
      <c r="X479" t="s">
        <v>1079</v>
      </c>
      <c r="Y479" s="49">
        <v>868.57</v>
      </c>
    </row>
    <row r="480" spans="1:25" x14ac:dyDescent="0.2">
      <c r="A480" s="10">
        <v>478</v>
      </c>
      <c r="B480" s="19" t="s">
        <v>91</v>
      </c>
      <c r="C480" s="19" t="s">
        <v>865</v>
      </c>
      <c r="D480" s="14" t="s">
        <v>15</v>
      </c>
      <c r="E480" s="29" t="s">
        <v>167</v>
      </c>
      <c r="F480" s="20" t="s">
        <v>405</v>
      </c>
      <c r="G480" s="2" t="s">
        <v>1118</v>
      </c>
      <c r="H480" s="15" t="s">
        <v>18</v>
      </c>
      <c r="I480" s="15" t="s">
        <v>1134</v>
      </c>
      <c r="J480" s="28" t="s">
        <v>1135</v>
      </c>
      <c r="K480" s="28" t="s">
        <v>1121</v>
      </c>
      <c r="L480" s="16">
        <v>2024</v>
      </c>
      <c r="M480" s="28">
        <v>1996</v>
      </c>
      <c r="N480" s="28">
        <v>9</v>
      </c>
      <c r="O480" s="28">
        <v>3200</v>
      </c>
      <c r="P480" s="7">
        <v>110.3</v>
      </c>
      <c r="Q480" s="53">
        <v>2386.4724000000001</v>
      </c>
      <c r="R480" s="33">
        <f t="shared" si="38"/>
        <v>917.46</v>
      </c>
      <c r="S480" s="62">
        <f t="shared" si="34"/>
        <v>2.6011732391602904</v>
      </c>
      <c r="T480" s="63">
        <f t="shared" si="37"/>
        <v>1449.5868</v>
      </c>
      <c r="U480" s="64">
        <v>1960</v>
      </c>
      <c r="V480" s="8">
        <f t="shared" si="35"/>
        <v>-426.47240000000011</v>
      </c>
      <c r="W480" t="s">
        <v>1080</v>
      </c>
      <c r="X480" t="s">
        <v>1081</v>
      </c>
      <c r="Y480" s="49">
        <v>868.57</v>
      </c>
    </row>
    <row r="481" spans="1:25" x14ac:dyDescent="0.2">
      <c r="A481" s="10">
        <v>479</v>
      </c>
      <c r="B481" s="19" t="s">
        <v>91</v>
      </c>
      <c r="C481" s="19" t="s">
        <v>865</v>
      </c>
      <c r="D481" s="14" t="s">
        <v>15</v>
      </c>
      <c r="E481" s="29" t="s">
        <v>167</v>
      </c>
      <c r="F481" s="20" t="s">
        <v>405</v>
      </c>
      <c r="G481" s="2" t="s">
        <v>1118</v>
      </c>
      <c r="H481" s="15" t="s">
        <v>18</v>
      </c>
      <c r="I481" s="15" t="s">
        <v>1136</v>
      </c>
      <c r="J481" s="28" t="s">
        <v>1137</v>
      </c>
      <c r="K481" s="28" t="s">
        <v>1121</v>
      </c>
      <c r="L481" s="16">
        <v>2024</v>
      </c>
      <c r="M481" s="28">
        <v>1996</v>
      </c>
      <c r="N481" s="28">
        <v>9</v>
      </c>
      <c r="O481" s="28">
        <v>3200</v>
      </c>
      <c r="P481" s="7">
        <v>110.3</v>
      </c>
      <c r="Q481" s="53">
        <v>2386.4724000000001</v>
      </c>
      <c r="R481" s="33">
        <f t="shared" si="38"/>
        <v>917.46</v>
      </c>
      <c r="S481" s="62">
        <f t="shared" si="34"/>
        <v>2.6011732391602904</v>
      </c>
      <c r="T481" s="63">
        <f t="shared" si="37"/>
        <v>1449.5868</v>
      </c>
      <c r="U481" s="64">
        <v>1960</v>
      </c>
      <c r="V481" s="8">
        <f t="shared" si="35"/>
        <v>-426.47240000000011</v>
      </c>
      <c r="W481" t="s">
        <v>1082</v>
      </c>
      <c r="X481" t="s">
        <v>1083</v>
      </c>
      <c r="Y481" s="49">
        <v>868.57</v>
      </c>
    </row>
    <row r="482" spans="1:25" x14ac:dyDescent="0.2">
      <c r="A482" s="10">
        <v>480</v>
      </c>
      <c r="B482" s="19" t="s">
        <v>91</v>
      </c>
      <c r="C482" s="19" t="s">
        <v>865</v>
      </c>
      <c r="D482" s="14" t="s">
        <v>15</v>
      </c>
      <c r="E482" s="29" t="s">
        <v>167</v>
      </c>
      <c r="F482" s="20" t="s">
        <v>405</v>
      </c>
      <c r="G482" s="2" t="s">
        <v>1118</v>
      </c>
      <c r="H482" s="15" t="s">
        <v>18</v>
      </c>
      <c r="I482" s="15" t="s">
        <v>1138</v>
      </c>
      <c r="J482" s="28" t="s">
        <v>1139</v>
      </c>
      <c r="K482" s="28" t="s">
        <v>1121</v>
      </c>
      <c r="L482" s="16">
        <v>2024</v>
      </c>
      <c r="M482" s="28">
        <v>1996</v>
      </c>
      <c r="N482" s="28">
        <v>9</v>
      </c>
      <c r="O482" s="28">
        <v>3200</v>
      </c>
      <c r="P482" s="7">
        <v>110.3</v>
      </c>
      <c r="Q482" s="53">
        <v>2386.4724000000001</v>
      </c>
      <c r="R482" s="33">
        <f t="shared" si="38"/>
        <v>917.46</v>
      </c>
      <c r="S482" s="62">
        <f t="shared" si="34"/>
        <v>2.6011732391602904</v>
      </c>
      <c r="T482" s="63">
        <f t="shared" si="37"/>
        <v>1449.5868</v>
      </c>
      <c r="U482" s="64">
        <v>1960</v>
      </c>
      <c r="V482" s="8">
        <f t="shared" si="35"/>
        <v>-426.47240000000011</v>
      </c>
      <c r="W482" t="s">
        <v>1084</v>
      </c>
      <c r="X482" t="s">
        <v>1085</v>
      </c>
      <c r="Y482" s="49">
        <v>868.57</v>
      </c>
    </row>
    <row r="483" spans="1:25" x14ac:dyDescent="0.2">
      <c r="A483" s="10">
        <v>481</v>
      </c>
      <c r="B483" s="19" t="s">
        <v>91</v>
      </c>
      <c r="C483" s="19" t="s">
        <v>865</v>
      </c>
      <c r="D483" s="14" t="s">
        <v>15</v>
      </c>
      <c r="E483" s="29" t="s">
        <v>167</v>
      </c>
      <c r="F483" s="20" t="s">
        <v>405</v>
      </c>
      <c r="G483" s="2" t="s">
        <v>1118</v>
      </c>
      <c r="H483" s="15" t="s">
        <v>18</v>
      </c>
      <c r="I483" s="15" t="s">
        <v>1140</v>
      </c>
      <c r="J483" s="28" t="s">
        <v>1141</v>
      </c>
      <c r="K483" s="28" t="s">
        <v>1121</v>
      </c>
      <c r="L483" s="16">
        <v>2024</v>
      </c>
      <c r="M483" s="28">
        <v>1996</v>
      </c>
      <c r="N483" s="28">
        <v>9</v>
      </c>
      <c r="O483" s="28">
        <v>3200</v>
      </c>
      <c r="P483" s="7">
        <v>110.3</v>
      </c>
      <c r="Q483" s="53">
        <v>2386.4724000000001</v>
      </c>
      <c r="R483" s="33">
        <f t="shared" si="38"/>
        <v>917.46</v>
      </c>
      <c r="S483" s="62">
        <f t="shared" si="34"/>
        <v>2.6011732391602904</v>
      </c>
      <c r="T483" s="63">
        <f t="shared" si="37"/>
        <v>1449.5868</v>
      </c>
      <c r="U483" s="64">
        <v>1960</v>
      </c>
      <c r="V483" s="8">
        <f t="shared" si="35"/>
        <v>-426.47240000000011</v>
      </c>
      <c r="W483" t="s">
        <v>1086</v>
      </c>
      <c r="X483" t="s">
        <v>1087</v>
      </c>
      <c r="Y483" s="49">
        <v>868.57</v>
      </c>
    </row>
    <row r="484" spans="1:25" x14ac:dyDescent="0.2">
      <c r="A484" s="10">
        <v>482</v>
      </c>
      <c r="B484" s="19" t="s">
        <v>1142</v>
      </c>
      <c r="C484" s="19" t="s">
        <v>186</v>
      </c>
      <c r="D484" s="14" t="s">
        <v>15</v>
      </c>
      <c r="E484" s="29" t="s">
        <v>167</v>
      </c>
      <c r="F484" s="20" t="s">
        <v>63</v>
      </c>
      <c r="G484" s="2" t="s">
        <v>168</v>
      </c>
      <c r="H484" s="15" t="s">
        <v>18</v>
      </c>
      <c r="I484" s="15" t="s">
        <v>1144</v>
      </c>
      <c r="J484" s="28" t="s">
        <v>1145</v>
      </c>
      <c r="K484" s="15" t="s">
        <v>1152</v>
      </c>
      <c r="L484" s="16">
        <v>2012</v>
      </c>
      <c r="M484" s="28">
        <v>1461</v>
      </c>
      <c r="N484" s="28">
        <v>5</v>
      </c>
      <c r="O484" s="28">
        <v>1415</v>
      </c>
      <c r="P484" s="7">
        <v>81</v>
      </c>
      <c r="Q484" s="53">
        <v>2074.9247999999998</v>
      </c>
      <c r="R484" s="33">
        <v>738.29</v>
      </c>
      <c r="S484" s="62">
        <f t="shared" ref="S484:S547" si="39">Q484/R484</f>
        <v>2.8104468433813268</v>
      </c>
      <c r="T484" s="63">
        <f t="shared" si="37"/>
        <v>1166.4982</v>
      </c>
      <c r="U484" s="64">
        <v>2005</v>
      </c>
      <c r="V484" s="8">
        <f t="shared" ref="V484:V547" si="40">U484-Q484</f>
        <v>-69.924799999999777</v>
      </c>
      <c r="W484" t="s">
        <v>1090</v>
      </c>
      <c r="X484" t="s">
        <v>1091</v>
      </c>
      <c r="Y484" s="49">
        <v>868.57</v>
      </c>
    </row>
    <row r="485" spans="1:25" x14ac:dyDescent="0.2">
      <c r="A485" s="10">
        <v>483</v>
      </c>
      <c r="B485" s="19" t="s">
        <v>1142</v>
      </c>
      <c r="C485" s="19" t="s">
        <v>186</v>
      </c>
      <c r="D485" s="14" t="s">
        <v>15</v>
      </c>
      <c r="E485" s="29" t="s">
        <v>167</v>
      </c>
      <c r="F485" s="20" t="s">
        <v>63</v>
      </c>
      <c r="G485" s="2" t="s">
        <v>168</v>
      </c>
      <c r="H485" s="15" t="s">
        <v>18</v>
      </c>
      <c r="I485" s="15" t="s">
        <v>1146</v>
      </c>
      <c r="J485" s="28" t="s">
        <v>1147</v>
      </c>
      <c r="K485" s="15" t="s">
        <v>1152</v>
      </c>
      <c r="L485" s="16">
        <v>2012</v>
      </c>
      <c r="M485" s="28">
        <v>1461</v>
      </c>
      <c r="N485" s="28">
        <v>5</v>
      </c>
      <c r="O485" s="28">
        <v>1415</v>
      </c>
      <c r="P485" s="7">
        <v>81</v>
      </c>
      <c r="Q485" s="53">
        <v>2074.9247999999998</v>
      </c>
      <c r="R485" s="33">
        <v>738.29</v>
      </c>
      <c r="S485" s="62">
        <f t="shared" si="39"/>
        <v>2.8104468433813268</v>
      </c>
      <c r="T485" s="63">
        <f t="shared" si="37"/>
        <v>1166.4982</v>
      </c>
      <c r="U485" s="64">
        <v>2005</v>
      </c>
      <c r="V485" s="8">
        <f t="shared" si="40"/>
        <v>-69.924799999999777</v>
      </c>
      <c r="W485" t="s">
        <v>1092</v>
      </c>
      <c r="X485" t="s">
        <v>1093</v>
      </c>
      <c r="Y485" s="49">
        <v>868.57</v>
      </c>
    </row>
    <row r="486" spans="1:25" x14ac:dyDescent="0.2">
      <c r="Q486" s="9">
        <f>SUM(Q3:Q485)</f>
        <v>1100764.6415999976</v>
      </c>
      <c r="R486" s="8">
        <f>SUM(R3:R485)</f>
        <v>428687.99000000011</v>
      </c>
      <c r="T486" s="49">
        <f>SUM(T3:T485)</f>
        <v>677327.02420000162</v>
      </c>
      <c r="U486" s="49">
        <f>SUM(U3:U485)</f>
        <v>1229416</v>
      </c>
      <c r="V486" s="8"/>
      <c r="W486" t="s">
        <v>1096</v>
      </c>
      <c r="X486" t="s">
        <v>1097</v>
      </c>
      <c r="Y486" s="49">
        <v>868.57</v>
      </c>
    </row>
    <row r="487" spans="1:25" x14ac:dyDescent="0.2">
      <c r="Q487" s="8"/>
      <c r="T487" s="49">
        <v>20000</v>
      </c>
      <c r="U487" s="49"/>
      <c r="V487" s="8"/>
      <c r="W487" t="s">
        <v>1098</v>
      </c>
      <c r="X487" t="s">
        <v>1099</v>
      </c>
      <c r="Y487" s="49">
        <v>868.57</v>
      </c>
    </row>
    <row r="488" spans="1:25" x14ac:dyDescent="0.2">
      <c r="T488" s="49">
        <f>T486+T487</f>
        <v>697327.02420000162</v>
      </c>
      <c r="U488" s="49"/>
      <c r="V488" s="8"/>
      <c r="W488" t="s">
        <v>1100</v>
      </c>
      <c r="X488" t="s">
        <v>1101</v>
      </c>
      <c r="Y488" s="49">
        <v>868.57</v>
      </c>
    </row>
    <row r="489" spans="1:25" x14ac:dyDescent="0.2">
      <c r="T489" s="49">
        <f>T490-T488</f>
        <v>1132.9757999983849</v>
      </c>
      <c r="U489" s="49"/>
      <c r="V489" s="8"/>
      <c r="W489" t="s">
        <v>1102</v>
      </c>
      <c r="X489" t="s">
        <v>1103</v>
      </c>
      <c r="Y489" s="49">
        <v>868.57</v>
      </c>
    </row>
    <row r="490" spans="1:25" x14ac:dyDescent="0.2">
      <c r="T490" s="49">
        <v>698460</v>
      </c>
      <c r="U490" s="49"/>
      <c r="V490" s="8"/>
      <c r="W490" t="s">
        <v>1104</v>
      </c>
      <c r="X490" t="s">
        <v>1105</v>
      </c>
      <c r="Y490" s="49">
        <v>868.57</v>
      </c>
    </row>
    <row r="491" spans="1:25" x14ac:dyDescent="0.2">
      <c r="W491" t="s">
        <v>1106</v>
      </c>
      <c r="X491" t="s">
        <v>1107</v>
      </c>
      <c r="Y491" s="49">
        <v>868.57</v>
      </c>
    </row>
    <row r="492" spans="1:25" x14ac:dyDescent="0.2">
      <c r="W492" t="s">
        <v>1108</v>
      </c>
      <c r="X492" t="s">
        <v>1109</v>
      </c>
      <c r="Y492" s="49">
        <v>868.57</v>
      </c>
    </row>
    <row r="493" spans="1:25" x14ac:dyDescent="0.2">
      <c r="W493" t="s">
        <v>1110</v>
      </c>
      <c r="X493" t="s">
        <v>1111</v>
      </c>
      <c r="Y493" s="49">
        <v>868.57</v>
      </c>
    </row>
    <row r="494" spans="1:25" x14ac:dyDescent="0.2">
      <c r="W494" t="s">
        <v>1112</v>
      </c>
      <c r="X494" t="s">
        <v>1113</v>
      </c>
      <c r="Y494" s="49">
        <v>868.57</v>
      </c>
    </row>
    <row r="495" spans="1:25" x14ac:dyDescent="0.2">
      <c r="W495" t="s">
        <v>1114</v>
      </c>
      <c r="X495" t="s">
        <v>1115</v>
      </c>
      <c r="Y495" s="49">
        <v>868.57</v>
      </c>
    </row>
    <row r="496" spans="1:25" x14ac:dyDescent="0.2">
      <c r="W496" t="s">
        <v>1116</v>
      </c>
      <c r="X496" t="s">
        <v>1117</v>
      </c>
      <c r="Y496" s="49">
        <v>868.57</v>
      </c>
    </row>
    <row r="497" spans="10:25" x14ac:dyDescent="0.2">
      <c r="W497" t="s">
        <v>51</v>
      </c>
      <c r="X497" t="s">
        <v>1120</v>
      </c>
      <c r="Y497" s="49">
        <v>917.46</v>
      </c>
    </row>
    <row r="498" spans="10:25" x14ac:dyDescent="0.2">
      <c r="W498" t="s">
        <v>51</v>
      </c>
      <c r="X498" t="s">
        <v>1123</v>
      </c>
      <c r="Y498" s="49">
        <v>917.46</v>
      </c>
    </row>
    <row r="499" spans="10:25" x14ac:dyDescent="0.2">
      <c r="W499" t="s">
        <v>51</v>
      </c>
      <c r="X499" t="s">
        <v>1125</v>
      </c>
      <c r="Y499" s="49">
        <v>917.46</v>
      </c>
    </row>
    <row r="500" spans="10:25" x14ac:dyDescent="0.2">
      <c r="W500" t="s">
        <v>51</v>
      </c>
      <c r="X500" t="s">
        <v>1127</v>
      </c>
      <c r="Y500" s="49">
        <v>917.46</v>
      </c>
    </row>
    <row r="501" spans="10:25" x14ac:dyDescent="0.2">
      <c r="J501" s="8"/>
      <c r="K501" s="8"/>
      <c r="L501" s="8"/>
      <c r="M501" s="8"/>
      <c r="N501" s="8"/>
      <c r="O501" s="8"/>
      <c r="P501" s="8"/>
      <c r="Q501" s="8"/>
      <c r="R501" s="8"/>
      <c r="S501" s="49"/>
      <c r="T501" s="49"/>
      <c r="U501" s="49"/>
      <c r="V501" s="8"/>
      <c r="W501" t="s">
        <v>51</v>
      </c>
      <c r="X501" t="s">
        <v>1129</v>
      </c>
      <c r="Y501" s="49">
        <v>917.46</v>
      </c>
    </row>
    <row r="502" spans="10:25" x14ac:dyDescent="0.2">
      <c r="W502" t="s">
        <v>51</v>
      </c>
      <c r="X502" t="s">
        <v>1131</v>
      </c>
      <c r="Y502" s="49">
        <v>917.46</v>
      </c>
    </row>
    <row r="503" spans="10:25" x14ac:dyDescent="0.2">
      <c r="W503" t="s">
        <v>51</v>
      </c>
      <c r="X503" t="s">
        <v>1133</v>
      </c>
      <c r="Y503" s="49">
        <v>917.46</v>
      </c>
    </row>
    <row r="504" spans="10:25" x14ac:dyDescent="0.2">
      <c r="W504" t="s">
        <v>51</v>
      </c>
      <c r="X504" t="s">
        <v>1135</v>
      </c>
      <c r="Y504" s="49">
        <v>917.46</v>
      </c>
    </row>
    <row r="505" spans="10:25" x14ac:dyDescent="0.2">
      <c r="W505" t="s">
        <v>51</v>
      </c>
      <c r="X505" t="s">
        <v>1137</v>
      </c>
      <c r="Y505" s="49">
        <v>917.46</v>
      </c>
    </row>
    <row r="506" spans="10:25" x14ac:dyDescent="0.2">
      <c r="W506" t="s">
        <v>51</v>
      </c>
      <c r="X506" t="s">
        <v>1139</v>
      </c>
      <c r="Y506" s="49">
        <v>917.46</v>
      </c>
    </row>
    <row r="507" spans="10:25" x14ac:dyDescent="0.2">
      <c r="W507" t="s">
        <v>51</v>
      </c>
      <c r="X507" t="s">
        <v>1141</v>
      </c>
      <c r="Y507" s="49">
        <v>917.46</v>
      </c>
    </row>
  </sheetData>
  <autoFilter ref="A2:Y507" xr:uid="{F46706E7-2755-4C30-951A-6E6CBB903F41}">
    <sortState xmlns:xlrd2="http://schemas.microsoft.com/office/spreadsheetml/2017/richdata2" ref="A3:Y507">
      <sortCondition ref="I2:I507"/>
    </sortState>
  </autoFilter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5B7E-F7D5-4572-A2A0-C24FCFF89351}">
  <dimension ref="A1:Q509"/>
  <sheetViews>
    <sheetView tabSelected="1" view="pageBreakPreview" topLeftCell="A433" zoomScale="60" zoomScaleNormal="130" workbookViewId="0">
      <selection activeCell="U28" sqref="U28"/>
    </sheetView>
  </sheetViews>
  <sheetFormatPr defaultRowHeight="12.75" x14ac:dyDescent="0.2"/>
  <cols>
    <col min="1" max="1" width="4" bestFit="1" customWidth="1"/>
    <col min="2" max="3" width="3" bestFit="1" customWidth="1"/>
    <col min="4" max="4" width="5" bestFit="1" customWidth="1"/>
    <col min="5" max="5" width="22.140625" bestFit="1" customWidth="1"/>
    <col min="6" max="6" width="12.7109375" bestFit="1" customWidth="1"/>
    <col min="7" max="7" width="21.7109375" bestFit="1" customWidth="1"/>
    <col min="8" max="8" width="12" customWidth="1"/>
    <col min="9" max="9" width="9.85546875" bestFit="1" customWidth="1"/>
    <col min="10" max="10" width="21.7109375" bestFit="1" customWidth="1"/>
    <col min="11" max="11" width="14.42578125" bestFit="1" customWidth="1"/>
    <col min="12" max="12" width="7.85546875" bestFit="1" customWidth="1"/>
    <col min="13" max="13" width="9.42578125" customWidth="1"/>
    <col min="14" max="14" width="9.140625" bestFit="1" customWidth="1"/>
    <col min="15" max="15" width="8.140625" bestFit="1" customWidth="1"/>
    <col min="16" max="16" width="6.85546875" bestFit="1" customWidth="1"/>
    <col min="17" max="17" width="10.42578125" style="50" customWidth="1"/>
    <col min="248" max="249" width="3" bestFit="1" customWidth="1"/>
    <col min="250" max="250" width="5" bestFit="1" customWidth="1"/>
    <col min="251" max="251" width="22.140625" bestFit="1" customWidth="1"/>
    <col min="252" max="252" width="17" bestFit="1" customWidth="1"/>
    <col min="253" max="253" width="21.7109375" bestFit="1" customWidth="1"/>
    <col min="254" max="254" width="11.140625" bestFit="1" customWidth="1"/>
    <col min="255" max="255" width="9.85546875" bestFit="1" customWidth="1"/>
    <col min="256" max="256" width="21.7109375" bestFit="1" customWidth="1"/>
    <col min="257" max="257" width="14.42578125" bestFit="1" customWidth="1"/>
    <col min="258" max="258" width="7.85546875" bestFit="1" customWidth="1"/>
    <col min="259" max="259" width="8.85546875" bestFit="1" customWidth="1"/>
    <col min="260" max="260" width="9" bestFit="1" customWidth="1"/>
    <col min="261" max="261" width="6" bestFit="1" customWidth="1"/>
    <col min="262" max="262" width="6.7109375" bestFit="1" customWidth="1"/>
    <col min="504" max="505" width="3" bestFit="1" customWidth="1"/>
    <col min="506" max="506" width="5" bestFit="1" customWidth="1"/>
    <col min="507" max="507" width="22.140625" bestFit="1" customWidth="1"/>
    <col min="508" max="508" width="17" bestFit="1" customWidth="1"/>
    <col min="509" max="509" width="21.7109375" bestFit="1" customWidth="1"/>
    <col min="510" max="510" width="11.140625" bestFit="1" customWidth="1"/>
    <col min="511" max="511" width="9.85546875" bestFit="1" customWidth="1"/>
    <col min="512" max="512" width="21.7109375" bestFit="1" customWidth="1"/>
    <col min="513" max="513" width="14.42578125" bestFit="1" customWidth="1"/>
    <col min="514" max="514" width="7.85546875" bestFit="1" customWidth="1"/>
    <col min="515" max="515" width="8.85546875" bestFit="1" customWidth="1"/>
    <col min="516" max="516" width="9" bestFit="1" customWidth="1"/>
    <col min="517" max="517" width="6" bestFit="1" customWidth="1"/>
    <col min="518" max="518" width="6.7109375" bestFit="1" customWidth="1"/>
    <col min="760" max="761" width="3" bestFit="1" customWidth="1"/>
    <col min="762" max="762" width="5" bestFit="1" customWidth="1"/>
    <col min="763" max="763" width="22.140625" bestFit="1" customWidth="1"/>
    <col min="764" max="764" width="17" bestFit="1" customWidth="1"/>
    <col min="765" max="765" width="21.7109375" bestFit="1" customWidth="1"/>
    <col min="766" max="766" width="11.140625" bestFit="1" customWidth="1"/>
    <col min="767" max="767" width="9.85546875" bestFit="1" customWidth="1"/>
    <col min="768" max="768" width="21.7109375" bestFit="1" customWidth="1"/>
    <col min="769" max="769" width="14.42578125" bestFit="1" customWidth="1"/>
    <col min="770" max="770" width="7.85546875" bestFit="1" customWidth="1"/>
    <col min="771" max="771" width="8.85546875" bestFit="1" customWidth="1"/>
    <col min="772" max="772" width="9" bestFit="1" customWidth="1"/>
    <col min="773" max="773" width="6" bestFit="1" customWidth="1"/>
    <col min="774" max="774" width="6.7109375" bestFit="1" customWidth="1"/>
    <col min="1016" max="1017" width="3" bestFit="1" customWidth="1"/>
    <col min="1018" max="1018" width="5" bestFit="1" customWidth="1"/>
    <col min="1019" max="1019" width="22.140625" bestFit="1" customWidth="1"/>
    <col min="1020" max="1020" width="17" bestFit="1" customWidth="1"/>
    <col min="1021" max="1021" width="21.7109375" bestFit="1" customWidth="1"/>
    <col min="1022" max="1022" width="11.140625" bestFit="1" customWidth="1"/>
    <col min="1023" max="1023" width="9.85546875" bestFit="1" customWidth="1"/>
    <col min="1024" max="1024" width="21.7109375" bestFit="1" customWidth="1"/>
    <col min="1025" max="1025" width="14.42578125" bestFit="1" customWidth="1"/>
    <col min="1026" max="1026" width="7.85546875" bestFit="1" customWidth="1"/>
    <col min="1027" max="1027" width="8.85546875" bestFit="1" customWidth="1"/>
    <col min="1028" max="1028" width="9" bestFit="1" customWidth="1"/>
    <col min="1029" max="1029" width="6" bestFit="1" customWidth="1"/>
    <col min="1030" max="1030" width="6.7109375" bestFit="1" customWidth="1"/>
    <col min="1272" max="1273" width="3" bestFit="1" customWidth="1"/>
    <col min="1274" max="1274" width="5" bestFit="1" customWidth="1"/>
    <col min="1275" max="1275" width="22.140625" bestFit="1" customWidth="1"/>
    <col min="1276" max="1276" width="17" bestFit="1" customWidth="1"/>
    <col min="1277" max="1277" width="21.7109375" bestFit="1" customWidth="1"/>
    <col min="1278" max="1278" width="11.140625" bestFit="1" customWidth="1"/>
    <col min="1279" max="1279" width="9.85546875" bestFit="1" customWidth="1"/>
    <col min="1280" max="1280" width="21.7109375" bestFit="1" customWidth="1"/>
    <col min="1281" max="1281" width="14.42578125" bestFit="1" customWidth="1"/>
    <col min="1282" max="1282" width="7.85546875" bestFit="1" customWidth="1"/>
    <col min="1283" max="1283" width="8.85546875" bestFit="1" customWidth="1"/>
    <col min="1284" max="1284" width="9" bestFit="1" customWidth="1"/>
    <col min="1285" max="1285" width="6" bestFit="1" customWidth="1"/>
    <col min="1286" max="1286" width="6.7109375" bestFit="1" customWidth="1"/>
    <col min="1528" max="1529" width="3" bestFit="1" customWidth="1"/>
    <col min="1530" max="1530" width="5" bestFit="1" customWidth="1"/>
    <col min="1531" max="1531" width="22.140625" bestFit="1" customWidth="1"/>
    <col min="1532" max="1532" width="17" bestFit="1" customWidth="1"/>
    <col min="1533" max="1533" width="21.7109375" bestFit="1" customWidth="1"/>
    <col min="1534" max="1534" width="11.140625" bestFit="1" customWidth="1"/>
    <col min="1535" max="1535" width="9.85546875" bestFit="1" customWidth="1"/>
    <col min="1536" max="1536" width="21.7109375" bestFit="1" customWidth="1"/>
    <col min="1537" max="1537" width="14.42578125" bestFit="1" customWidth="1"/>
    <col min="1538" max="1538" width="7.85546875" bestFit="1" customWidth="1"/>
    <col min="1539" max="1539" width="8.85546875" bestFit="1" customWidth="1"/>
    <col min="1540" max="1540" width="9" bestFit="1" customWidth="1"/>
    <col min="1541" max="1541" width="6" bestFit="1" customWidth="1"/>
    <col min="1542" max="1542" width="6.7109375" bestFit="1" customWidth="1"/>
    <col min="1784" max="1785" width="3" bestFit="1" customWidth="1"/>
    <col min="1786" max="1786" width="5" bestFit="1" customWidth="1"/>
    <col min="1787" max="1787" width="22.140625" bestFit="1" customWidth="1"/>
    <col min="1788" max="1788" width="17" bestFit="1" customWidth="1"/>
    <col min="1789" max="1789" width="21.7109375" bestFit="1" customWidth="1"/>
    <col min="1790" max="1790" width="11.140625" bestFit="1" customWidth="1"/>
    <col min="1791" max="1791" width="9.85546875" bestFit="1" customWidth="1"/>
    <col min="1792" max="1792" width="21.7109375" bestFit="1" customWidth="1"/>
    <col min="1793" max="1793" width="14.42578125" bestFit="1" customWidth="1"/>
    <col min="1794" max="1794" width="7.85546875" bestFit="1" customWidth="1"/>
    <col min="1795" max="1795" width="8.85546875" bestFit="1" customWidth="1"/>
    <col min="1796" max="1796" width="9" bestFit="1" customWidth="1"/>
    <col min="1797" max="1797" width="6" bestFit="1" customWidth="1"/>
    <col min="1798" max="1798" width="6.7109375" bestFit="1" customWidth="1"/>
    <col min="2040" max="2041" width="3" bestFit="1" customWidth="1"/>
    <col min="2042" max="2042" width="5" bestFit="1" customWidth="1"/>
    <col min="2043" max="2043" width="22.140625" bestFit="1" customWidth="1"/>
    <col min="2044" max="2044" width="17" bestFit="1" customWidth="1"/>
    <col min="2045" max="2045" width="21.7109375" bestFit="1" customWidth="1"/>
    <col min="2046" max="2046" width="11.140625" bestFit="1" customWidth="1"/>
    <col min="2047" max="2047" width="9.85546875" bestFit="1" customWidth="1"/>
    <col min="2048" max="2048" width="21.7109375" bestFit="1" customWidth="1"/>
    <col min="2049" max="2049" width="14.42578125" bestFit="1" customWidth="1"/>
    <col min="2050" max="2050" width="7.85546875" bestFit="1" customWidth="1"/>
    <col min="2051" max="2051" width="8.85546875" bestFit="1" customWidth="1"/>
    <col min="2052" max="2052" width="9" bestFit="1" customWidth="1"/>
    <col min="2053" max="2053" width="6" bestFit="1" customWidth="1"/>
    <col min="2054" max="2054" width="6.7109375" bestFit="1" customWidth="1"/>
    <col min="2296" max="2297" width="3" bestFit="1" customWidth="1"/>
    <col min="2298" max="2298" width="5" bestFit="1" customWidth="1"/>
    <col min="2299" max="2299" width="22.140625" bestFit="1" customWidth="1"/>
    <col min="2300" max="2300" width="17" bestFit="1" customWidth="1"/>
    <col min="2301" max="2301" width="21.7109375" bestFit="1" customWidth="1"/>
    <col min="2302" max="2302" width="11.140625" bestFit="1" customWidth="1"/>
    <col min="2303" max="2303" width="9.85546875" bestFit="1" customWidth="1"/>
    <col min="2304" max="2304" width="21.7109375" bestFit="1" customWidth="1"/>
    <col min="2305" max="2305" width="14.42578125" bestFit="1" customWidth="1"/>
    <col min="2306" max="2306" width="7.85546875" bestFit="1" customWidth="1"/>
    <col min="2307" max="2307" width="8.85546875" bestFit="1" customWidth="1"/>
    <col min="2308" max="2308" width="9" bestFit="1" customWidth="1"/>
    <col min="2309" max="2309" width="6" bestFit="1" customWidth="1"/>
    <col min="2310" max="2310" width="6.7109375" bestFit="1" customWidth="1"/>
    <col min="2552" max="2553" width="3" bestFit="1" customWidth="1"/>
    <col min="2554" max="2554" width="5" bestFit="1" customWidth="1"/>
    <col min="2555" max="2555" width="22.140625" bestFit="1" customWidth="1"/>
    <col min="2556" max="2556" width="17" bestFit="1" customWidth="1"/>
    <col min="2557" max="2557" width="21.7109375" bestFit="1" customWidth="1"/>
    <col min="2558" max="2558" width="11.140625" bestFit="1" customWidth="1"/>
    <col min="2559" max="2559" width="9.85546875" bestFit="1" customWidth="1"/>
    <col min="2560" max="2560" width="21.7109375" bestFit="1" customWidth="1"/>
    <col min="2561" max="2561" width="14.42578125" bestFit="1" customWidth="1"/>
    <col min="2562" max="2562" width="7.85546875" bestFit="1" customWidth="1"/>
    <col min="2563" max="2563" width="8.85546875" bestFit="1" customWidth="1"/>
    <col min="2564" max="2564" width="9" bestFit="1" customWidth="1"/>
    <col min="2565" max="2565" width="6" bestFit="1" customWidth="1"/>
    <col min="2566" max="2566" width="6.7109375" bestFit="1" customWidth="1"/>
    <col min="2808" max="2809" width="3" bestFit="1" customWidth="1"/>
    <col min="2810" max="2810" width="5" bestFit="1" customWidth="1"/>
    <col min="2811" max="2811" width="22.140625" bestFit="1" customWidth="1"/>
    <col min="2812" max="2812" width="17" bestFit="1" customWidth="1"/>
    <col min="2813" max="2813" width="21.7109375" bestFit="1" customWidth="1"/>
    <col min="2814" max="2814" width="11.140625" bestFit="1" customWidth="1"/>
    <col min="2815" max="2815" width="9.85546875" bestFit="1" customWidth="1"/>
    <col min="2816" max="2816" width="21.7109375" bestFit="1" customWidth="1"/>
    <col min="2817" max="2817" width="14.42578125" bestFit="1" customWidth="1"/>
    <col min="2818" max="2818" width="7.85546875" bestFit="1" customWidth="1"/>
    <col min="2819" max="2819" width="8.85546875" bestFit="1" customWidth="1"/>
    <col min="2820" max="2820" width="9" bestFit="1" customWidth="1"/>
    <col min="2821" max="2821" width="6" bestFit="1" customWidth="1"/>
    <col min="2822" max="2822" width="6.7109375" bestFit="1" customWidth="1"/>
    <col min="3064" max="3065" width="3" bestFit="1" customWidth="1"/>
    <col min="3066" max="3066" width="5" bestFit="1" customWidth="1"/>
    <col min="3067" max="3067" width="22.140625" bestFit="1" customWidth="1"/>
    <col min="3068" max="3068" width="17" bestFit="1" customWidth="1"/>
    <col min="3069" max="3069" width="21.7109375" bestFit="1" customWidth="1"/>
    <col min="3070" max="3070" width="11.140625" bestFit="1" customWidth="1"/>
    <col min="3071" max="3071" width="9.85546875" bestFit="1" customWidth="1"/>
    <col min="3072" max="3072" width="21.7109375" bestFit="1" customWidth="1"/>
    <col min="3073" max="3073" width="14.42578125" bestFit="1" customWidth="1"/>
    <col min="3074" max="3074" width="7.85546875" bestFit="1" customWidth="1"/>
    <col min="3075" max="3075" width="8.85546875" bestFit="1" customWidth="1"/>
    <col min="3076" max="3076" width="9" bestFit="1" customWidth="1"/>
    <col min="3077" max="3077" width="6" bestFit="1" customWidth="1"/>
    <col min="3078" max="3078" width="6.7109375" bestFit="1" customWidth="1"/>
    <col min="3320" max="3321" width="3" bestFit="1" customWidth="1"/>
    <col min="3322" max="3322" width="5" bestFit="1" customWidth="1"/>
    <col min="3323" max="3323" width="22.140625" bestFit="1" customWidth="1"/>
    <col min="3324" max="3324" width="17" bestFit="1" customWidth="1"/>
    <col min="3325" max="3325" width="21.7109375" bestFit="1" customWidth="1"/>
    <col min="3326" max="3326" width="11.140625" bestFit="1" customWidth="1"/>
    <col min="3327" max="3327" width="9.85546875" bestFit="1" customWidth="1"/>
    <col min="3328" max="3328" width="21.7109375" bestFit="1" customWidth="1"/>
    <col min="3329" max="3329" width="14.42578125" bestFit="1" customWidth="1"/>
    <col min="3330" max="3330" width="7.85546875" bestFit="1" customWidth="1"/>
    <col min="3331" max="3331" width="8.85546875" bestFit="1" customWidth="1"/>
    <col min="3332" max="3332" width="9" bestFit="1" customWidth="1"/>
    <col min="3333" max="3333" width="6" bestFit="1" customWidth="1"/>
    <col min="3334" max="3334" width="6.7109375" bestFit="1" customWidth="1"/>
    <col min="3576" max="3577" width="3" bestFit="1" customWidth="1"/>
    <col min="3578" max="3578" width="5" bestFit="1" customWidth="1"/>
    <col min="3579" max="3579" width="22.140625" bestFit="1" customWidth="1"/>
    <col min="3580" max="3580" width="17" bestFit="1" customWidth="1"/>
    <col min="3581" max="3581" width="21.7109375" bestFit="1" customWidth="1"/>
    <col min="3582" max="3582" width="11.140625" bestFit="1" customWidth="1"/>
    <col min="3583" max="3583" width="9.85546875" bestFit="1" customWidth="1"/>
    <col min="3584" max="3584" width="21.7109375" bestFit="1" customWidth="1"/>
    <col min="3585" max="3585" width="14.42578125" bestFit="1" customWidth="1"/>
    <col min="3586" max="3586" width="7.85546875" bestFit="1" customWidth="1"/>
    <col min="3587" max="3587" width="8.85546875" bestFit="1" customWidth="1"/>
    <col min="3588" max="3588" width="9" bestFit="1" customWidth="1"/>
    <col min="3589" max="3589" width="6" bestFit="1" customWidth="1"/>
    <col min="3590" max="3590" width="6.7109375" bestFit="1" customWidth="1"/>
    <col min="3832" max="3833" width="3" bestFit="1" customWidth="1"/>
    <col min="3834" max="3834" width="5" bestFit="1" customWidth="1"/>
    <col min="3835" max="3835" width="22.140625" bestFit="1" customWidth="1"/>
    <col min="3836" max="3836" width="17" bestFit="1" customWidth="1"/>
    <col min="3837" max="3837" width="21.7109375" bestFit="1" customWidth="1"/>
    <col min="3838" max="3838" width="11.140625" bestFit="1" customWidth="1"/>
    <col min="3839" max="3839" width="9.85546875" bestFit="1" customWidth="1"/>
    <col min="3840" max="3840" width="21.7109375" bestFit="1" customWidth="1"/>
    <col min="3841" max="3841" width="14.42578125" bestFit="1" customWidth="1"/>
    <col min="3842" max="3842" width="7.85546875" bestFit="1" customWidth="1"/>
    <col min="3843" max="3843" width="8.85546875" bestFit="1" customWidth="1"/>
    <col min="3844" max="3844" width="9" bestFit="1" customWidth="1"/>
    <col min="3845" max="3845" width="6" bestFit="1" customWidth="1"/>
    <col min="3846" max="3846" width="6.7109375" bestFit="1" customWidth="1"/>
    <col min="4088" max="4089" width="3" bestFit="1" customWidth="1"/>
    <col min="4090" max="4090" width="5" bestFit="1" customWidth="1"/>
    <col min="4091" max="4091" width="22.140625" bestFit="1" customWidth="1"/>
    <col min="4092" max="4092" width="17" bestFit="1" customWidth="1"/>
    <col min="4093" max="4093" width="21.7109375" bestFit="1" customWidth="1"/>
    <col min="4094" max="4094" width="11.140625" bestFit="1" customWidth="1"/>
    <col min="4095" max="4095" width="9.85546875" bestFit="1" customWidth="1"/>
    <col min="4096" max="4096" width="21.7109375" bestFit="1" customWidth="1"/>
    <col min="4097" max="4097" width="14.42578125" bestFit="1" customWidth="1"/>
    <col min="4098" max="4098" width="7.85546875" bestFit="1" customWidth="1"/>
    <col min="4099" max="4099" width="8.85546875" bestFit="1" customWidth="1"/>
    <col min="4100" max="4100" width="9" bestFit="1" customWidth="1"/>
    <col min="4101" max="4101" width="6" bestFit="1" customWidth="1"/>
    <col min="4102" max="4102" width="6.7109375" bestFit="1" customWidth="1"/>
    <col min="4344" max="4345" width="3" bestFit="1" customWidth="1"/>
    <col min="4346" max="4346" width="5" bestFit="1" customWidth="1"/>
    <col min="4347" max="4347" width="22.140625" bestFit="1" customWidth="1"/>
    <col min="4348" max="4348" width="17" bestFit="1" customWidth="1"/>
    <col min="4349" max="4349" width="21.7109375" bestFit="1" customWidth="1"/>
    <col min="4350" max="4350" width="11.140625" bestFit="1" customWidth="1"/>
    <col min="4351" max="4351" width="9.85546875" bestFit="1" customWidth="1"/>
    <col min="4352" max="4352" width="21.7109375" bestFit="1" customWidth="1"/>
    <col min="4353" max="4353" width="14.42578125" bestFit="1" customWidth="1"/>
    <col min="4354" max="4354" width="7.85546875" bestFit="1" customWidth="1"/>
    <col min="4355" max="4355" width="8.85546875" bestFit="1" customWidth="1"/>
    <col min="4356" max="4356" width="9" bestFit="1" customWidth="1"/>
    <col min="4357" max="4357" width="6" bestFit="1" customWidth="1"/>
    <col min="4358" max="4358" width="6.7109375" bestFit="1" customWidth="1"/>
    <col min="4600" max="4601" width="3" bestFit="1" customWidth="1"/>
    <col min="4602" max="4602" width="5" bestFit="1" customWidth="1"/>
    <col min="4603" max="4603" width="22.140625" bestFit="1" customWidth="1"/>
    <col min="4604" max="4604" width="17" bestFit="1" customWidth="1"/>
    <col min="4605" max="4605" width="21.7109375" bestFit="1" customWidth="1"/>
    <col min="4606" max="4606" width="11.140625" bestFit="1" customWidth="1"/>
    <col min="4607" max="4607" width="9.85546875" bestFit="1" customWidth="1"/>
    <col min="4608" max="4608" width="21.7109375" bestFit="1" customWidth="1"/>
    <col min="4609" max="4609" width="14.42578125" bestFit="1" customWidth="1"/>
    <col min="4610" max="4610" width="7.85546875" bestFit="1" customWidth="1"/>
    <col min="4611" max="4611" width="8.85546875" bestFit="1" customWidth="1"/>
    <col min="4612" max="4612" width="9" bestFit="1" customWidth="1"/>
    <col min="4613" max="4613" width="6" bestFit="1" customWidth="1"/>
    <col min="4614" max="4614" width="6.7109375" bestFit="1" customWidth="1"/>
    <col min="4856" max="4857" width="3" bestFit="1" customWidth="1"/>
    <col min="4858" max="4858" width="5" bestFit="1" customWidth="1"/>
    <col min="4859" max="4859" width="22.140625" bestFit="1" customWidth="1"/>
    <col min="4860" max="4860" width="17" bestFit="1" customWidth="1"/>
    <col min="4861" max="4861" width="21.7109375" bestFit="1" customWidth="1"/>
    <col min="4862" max="4862" width="11.140625" bestFit="1" customWidth="1"/>
    <col min="4863" max="4863" width="9.85546875" bestFit="1" customWidth="1"/>
    <col min="4864" max="4864" width="21.7109375" bestFit="1" customWidth="1"/>
    <col min="4865" max="4865" width="14.42578125" bestFit="1" customWidth="1"/>
    <col min="4866" max="4866" width="7.85546875" bestFit="1" customWidth="1"/>
    <col min="4867" max="4867" width="8.85546875" bestFit="1" customWidth="1"/>
    <col min="4868" max="4868" width="9" bestFit="1" customWidth="1"/>
    <col min="4869" max="4869" width="6" bestFit="1" customWidth="1"/>
    <col min="4870" max="4870" width="6.7109375" bestFit="1" customWidth="1"/>
    <col min="5112" max="5113" width="3" bestFit="1" customWidth="1"/>
    <col min="5114" max="5114" width="5" bestFit="1" customWidth="1"/>
    <col min="5115" max="5115" width="22.140625" bestFit="1" customWidth="1"/>
    <col min="5116" max="5116" width="17" bestFit="1" customWidth="1"/>
    <col min="5117" max="5117" width="21.7109375" bestFit="1" customWidth="1"/>
    <col min="5118" max="5118" width="11.140625" bestFit="1" customWidth="1"/>
    <col min="5119" max="5119" width="9.85546875" bestFit="1" customWidth="1"/>
    <col min="5120" max="5120" width="21.7109375" bestFit="1" customWidth="1"/>
    <col min="5121" max="5121" width="14.42578125" bestFit="1" customWidth="1"/>
    <col min="5122" max="5122" width="7.85546875" bestFit="1" customWidth="1"/>
    <col min="5123" max="5123" width="8.85546875" bestFit="1" customWidth="1"/>
    <col min="5124" max="5124" width="9" bestFit="1" customWidth="1"/>
    <col min="5125" max="5125" width="6" bestFit="1" customWidth="1"/>
    <col min="5126" max="5126" width="6.7109375" bestFit="1" customWidth="1"/>
    <col min="5368" max="5369" width="3" bestFit="1" customWidth="1"/>
    <col min="5370" max="5370" width="5" bestFit="1" customWidth="1"/>
    <col min="5371" max="5371" width="22.140625" bestFit="1" customWidth="1"/>
    <col min="5372" max="5372" width="17" bestFit="1" customWidth="1"/>
    <col min="5373" max="5373" width="21.7109375" bestFit="1" customWidth="1"/>
    <col min="5374" max="5374" width="11.140625" bestFit="1" customWidth="1"/>
    <col min="5375" max="5375" width="9.85546875" bestFit="1" customWidth="1"/>
    <col min="5376" max="5376" width="21.7109375" bestFit="1" customWidth="1"/>
    <col min="5377" max="5377" width="14.42578125" bestFit="1" customWidth="1"/>
    <col min="5378" max="5378" width="7.85546875" bestFit="1" customWidth="1"/>
    <col min="5379" max="5379" width="8.85546875" bestFit="1" customWidth="1"/>
    <col min="5380" max="5380" width="9" bestFit="1" customWidth="1"/>
    <col min="5381" max="5381" width="6" bestFit="1" customWidth="1"/>
    <col min="5382" max="5382" width="6.7109375" bestFit="1" customWidth="1"/>
    <col min="5624" max="5625" width="3" bestFit="1" customWidth="1"/>
    <col min="5626" max="5626" width="5" bestFit="1" customWidth="1"/>
    <col min="5627" max="5627" width="22.140625" bestFit="1" customWidth="1"/>
    <col min="5628" max="5628" width="17" bestFit="1" customWidth="1"/>
    <col min="5629" max="5629" width="21.7109375" bestFit="1" customWidth="1"/>
    <col min="5630" max="5630" width="11.140625" bestFit="1" customWidth="1"/>
    <col min="5631" max="5631" width="9.85546875" bestFit="1" customWidth="1"/>
    <col min="5632" max="5632" width="21.7109375" bestFit="1" customWidth="1"/>
    <col min="5633" max="5633" width="14.42578125" bestFit="1" customWidth="1"/>
    <col min="5634" max="5634" width="7.85546875" bestFit="1" customWidth="1"/>
    <col min="5635" max="5635" width="8.85546875" bestFit="1" customWidth="1"/>
    <col min="5636" max="5636" width="9" bestFit="1" customWidth="1"/>
    <col min="5637" max="5637" width="6" bestFit="1" customWidth="1"/>
    <col min="5638" max="5638" width="6.7109375" bestFit="1" customWidth="1"/>
    <col min="5880" max="5881" width="3" bestFit="1" customWidth="1"/>
    <col min="5882" max="5882" width="5" bestFit="1" customWidth="1"/>
    <col min="5883" max="5883" width="22.140625" bestFit="1" customWidth="1"/>
    <col min="5884" max="5884" width="17" bestFit="1" customWidth="1"/>
    <col min="5885" max="5885" width="21.7109375" bestFit="1" customWidth="1"/>
    <col min="5886" max="5886" width="11.140625" bestFit="1" customWidth="1"/>
    <col min="5887" max="5887" width="9.85546875" bestFit="1" customWidth="1"/>
    <col min="5888" max="5888" width="21.7109375" bestFit="1" customWidth="1"/>
    <col min="5889" max="5889" width="14.42578125" bestFit="1" customWidth="1"/>
    <col min="5890" max="5890" width="7.85546875" bestFit="1" customWidth="1"/>
    <col min="5891" max="5891" width="8.85546875" bestFit="1" customWidth="1"/>
    <col min="5892" max="5892" width="9" bestFit="1" customWidth="1"/>
    <col min="5893" max="5893" width="6" bestFit="1" customWidth="1"/>
    <col min="5894" max="5894" width="6.7109375" bestFit="1" customWidth="1"/>
    <col min="6136" max="6137" width="3" bestFit="1" customWidth="1"/>
    <col min="6138" max="6138" width="5" bestFit="1" customWidth="1"/>
    <col min="6139" max="6139" width="22.140625" bestFit="1" customWidth="1"/>
    <col min="6140" max="6140" width="17" bestFit="1" customWidth="1"/>
    <col min="6141" max="6141" width="21.7109375" bestFit="1" customWidth="1"/>
    <col min="6142" max="6142" width="11.140625" bestFit="1" customWidth="1"/>
    <col min="6143" max="6143" width="9.85546875" bestFit="1" customWidth="1"/>
    <col min="6144" max="6144" width="21.7109375" bestFit="1" customWidth="1"/>
    <col min="6145" max="6145" width="14.42578125" bestFit="1" customWidth="1"/>
    <col min="6146" max="6146" width="7.85546875" bestFit="1" customWidth="1"/>
    <col min="6147" max="6147" width="8.85546875" bestFit="1" customWidth="1"/>
    <col min="6148" max="6148" width="9" bestFit="1" customWidth="1"/>
    <col min="6149" max="6149" width="6" bestFit="1" customWidth="1"/>
    <col min="6150" max="6150" width="6.7109375" bestFit="1" customWidth="1"/>
    <col min="6392" max="6393" width="3" bestFit="1" customWidth="1"/>
    <col min="6394" max="6394" width="5" bestFit="1" customWidth="1"/>
    <col min="6395" max="6395" width="22.140625" bestFit="1" customWidth="1"/>
    <col min="6396" max="6396" width="17" bestFit="1" customWidth="1"/>
    <col min="6397" max="6397" width="21.7109375" bestFit="1" customWidth="1"/>
    <col min="6398" max="6398" width="11.140625" bestFit="1" customWidth="1"/>
    <col min="6399" max="6399" width="9.85546875" bestFit="1" customWidth="1"/>
    <col min="6400" max="6400" width="21.7109375" bestFit="1" customWidth="1"/>
    <col min="6401" max="6401" width="14.42578125" bestFit="1" customWidth="1"/>
    <col min="6402" max="6402" width="7.85546875" bestFit="1" customWidth="1"/>
    <col min="6403" max="6403" width="8.85546875" bestFit="1" customWidth="1"/>
    <col min="6404" max="6404" width="9" bestFit="1" customWidth="1"/>
    <col min="6405" max="6405" width="6" bestFit="1" customWidth="1"/>
    <col min="6406" max="6406" width="6.7109375" bestFit="1" customWidth="1"/>
    <col min="6648" max="6649" width="3" bestFit="1" customWidth="1"/>
    <col min="6650" max="6650" width="5" bestFit="1" customWidth="1"/>
    <col min="6651" max="6651" width="22.140625" bestFit="1" customWidth="1"/>
    <col min="6652" max="6652" width="17" bestFit="1" customWidth="1"/>
    <col min="6653" max="6653" width="21.7109375" bestFit="1" customWidth="1"/>
    <col min="6654" max="6654" width="11.140625" bestFit="1" customWidth="1"/>
    <col min="6655" max="6655" width="9.85546875" bestFit="1" customWidth="1"/>
    <col min="6656" max="6656" width="21.7109375" bestFit="1" customWidth="1"/>
    <col min="6657" max="6657" width="14.42578125" bestFit="1" customWidth="1"/>
    <col min="6658" max="6658" width="7.85546875" bestFit="1" customWidth="1"/>
    <col min="6659" max="6659" width="8.85546875" bestFit="1" customWidth="1"/>
    <col min="6660" max="6660" width="9" bestFit="1" customWidth="1"/>
    <col min="6661" max="6661" width="6" bestFit="1" customWidth="1"/>
    <col min="6662" max="6662" width="6.7109375" bestFit="1" customWidth="1"/>
    <col min="6904" max="6905" width="3" bestFit="1" customWidth="1"/>
    <col min="6906" max="6906" width="5" bestFit="1" customWidth="1"/>
    <col min="6907" max="6907" width="22.140625" bestFit="1" customWidth="1"/>
    <col min="6908" max="6908" width="17" bestFit="1" customWidth="1"/>
    <col min="6909" max="6909" width="21.7109375" bestFit="1" customWidth="1"/>
    <col min="6910" max="6910" width="11.140625" bestFit="1" customWidth="1"/>
    <col min="6911" max="6911" width="9.85546875" bestFit="1" customWidth="1"/>
    <col min="6912" max="6912" width="21.7109375" bestFit="1" customWidth="1"/>
    <col min="6913" max="6913" width="14.42578125" bestFit="1" customWidth="1"/>
    <col min="6914" max="6914" width="7.85546875" bestFit="1" customWidth="1"/>
    <col min="6915" max="6915" width="8.85546875" bestFit="1" customWidth="1"/>
    <col min="6916" max="6916" width="9" bestFit="1" customWidth="1"/>
    <col min="6917" max="6917" width="6" bestFit="1" customWidth="1"/>
    <col min="6918" max="6918" width="6.7109375" bestFit="1" customWidth="1"/>
    <col min="7160" max="7161" width="3" bestFit="1" customWidth="1"/>
    <col min="7162" max="7162" width="5" bestFit="1" customWidth="1"/>
    <col min="7163" max="7163" width="22.140625" bestFit="1" customWidth="1"/>
    <col min="7164" max="7164" width="17" bestFit="1" customWidth="1"/>
    <col min="7165" max="7165" width="21.7109375" bestFit="1" customWidth="1"/>
    <col min="7166" max="7166" width="11.140625" bestFit="1" customWidth="1"/>
    <col min="7167" max="7167" width="9.85546875" bestFit="1" customWidth="1"/>
    <col min="7168" max="7168" width="21.7109375" bestFit="1" customWidth="1"/>
    <col min="7169" max="7169" width="14.42578125" bestFit="1" customWidth="1"/>
    <col min="7170" max="7170" width="7.85546875" bestFit="1" customWidth="1"/>
    <col min="7171" max="7171" width="8.85546875" bestFit="1" customWidth="1"/>
    <col min="7172" max="7172" width="9" bestFit="1" customWidth="1"/>
    <col min="7173" max="7173" width="6" bestFit="1" customWidth="1"/>
    <col min="7174" max="7174" width="6.7109375" bestFit="1" customWidth="1"/>
    <col min="7416" max="7417" width="3" bestFit="1" customWidth="1"/>
    <col min="7418" max="7418" width="5" bestFit="1" customWidth="1"/>
    <col min="7419" max="7419" width="22.140625" bestFit="1" customWidth="1"/>
    <col min="7420" max="7420" width="17" bestFit="1" customWidth="1"/>
    <col min="7421" max="7421" width="21.7109375" bestFit="1" customWidth="1"/>
    <col min="7422" max="7422" width="11.140625" bestFit="1" customWidth="1"/>
    <col min="7423" max="7423" width="9.85546875" bestFit="1" customWidth="1"/>
    <col min="7424" max="7424" width="21.7109375" bestFit="1" customWidth="1"/>
    <col min="7425" max="7425" width="14.42578125" bestFit="1" customWidth="1"/>
    <col min="7426" max="7426" width="7.85546875" bestFit="1" customWidth="1"/>
    <col min="7427" max="7427" width="8.85546875" bestFit="1" customWidth="1"/>
    <col min="7428" max="7428" width="9" bestFit="1" customWidth="1"/>
    <col min="7429" max="7429" width="6" bestFit="1" customWidth="1"/>
    <col min="7430" max="7430" width="6.7109375" bestFit="1" customWidth="1"/>
    <col min="7672" max="7673" width="3" bestFit="1" customWidth="1"/>
    <col min="7674" max="7674" width="5" bestFit="1" customWidth="1"/>
    <col min="7675" max="7675" width="22.140625" bestFit="1" customWidth="1"/>
    <col min="7676" max="7676" width="17" bestFit="1" customWidth="1"/>
    <col min="7677" max="7677" width="21.7109375" bestFit="1" customWidth="1"/>
    <col min="7678" max="7678" width="11.140625" bestFit="1" customWidth="1"/>
    <col min="7679" max="7679" width="9.85546875" bestFit="1" customWidth="1"/>
    <col min="7680" max="7680" width="21.7109375" bestFit="1" customWidth="1"/>
    <col min="7681" max="7681" width="14.42578125" bestFit="1" customWidth="1"/>
    <col min="7682" max="7682" width="7.85546875" bestFit="1" customWidth="1"/>
    <col min="7683" max="7683" width="8.85546875" bestFit="1" customWidth="1"/>
    <col min="7684" max="7684" width="9" bestFit="1" customWidth="1"/>
    <col min="7685" max="7685" width="6" bestFit="1" customWidth="1"/>
    <col min="7686" max="7686" width="6.7109375" bestFit="1" customWidth="1"/>
    <col min="7928" max="7929" width="3" bestFit="1" customWidth="1"/>
    <col min="7930" max="7930" width="5" bestFit="1" customWidth="1"/>
    <col min="7931" max="7931" width="22.140625" bestFit="1" customWidth="1"/>
    <col min="7932" max="7932" width="17" bestFit="1" customWidth="1"/>
    <col min="7933" max="7933" width="21.7109375" bestFit="1" customWidth="1"/>
    <col min="7934" max="7934" width="11.140625" bestFit="1" customWidth="1"/>
    <col min="7935" max="7935" width="9.85546875" bestFit="1" customWidth="1"/>
    <col min="7936" max="7936" width="21.7109375" bestFit="1" customWidth="1"/>
    <col min="7937" max="7937" width="14.42578125" bestFit="1" customWidth="1"/>
    <col min="7938" max="7938" width="7.85546875" bestFit="1" customWidth="1"/>
    <col min="7939" max="7939" width="8.85546875" bestFit="1" customWidth="1"/>
    <col min="7940" max="7940" width="9" bestFit="1" customWidth="1"/>
    <col min="7941" max="7941" width="6" bestFit="1" customWidth="1"/>
    <col min="7942" max="7942" width="6.7109375" bestFit="1" customWidth="1"/>
    <col min="8184" max="8185" width="3" bestFit="1" customWidth="1"/>
    <col min="8186" max="8186" width="5" bestFit="1" customWidth="1"/>
    <col min="8187" max="8187" width="22.140625" bestFit="1" customWidth="1"/>
    <col min="8188" max="8188" width="17" bestFit="1" customWidth="1"/>
    <col min="8189" max="8189" width="21.7109375" bestFit="1" customWidth="1"/>
    <col min="8190" max="8190" width="11.140625" bestFit="1" customWidth="1"/>
    <col min="8191" max="8191" width="9.85546875" bestFit="1" customWidth="1"/>
    <col min="8192" max="8192" width="21.7109375" bestFit="1" customWidth="1"/>
    <col min="8193" max="8193" width="14.42578125" bestFit="1" customWidth="1"/>
    <col min="8194" max="8194" width="7.85546875" bestFit="1" customWidth="1"/>
    <col min="8195" max="8195" width="8.85546875" bestFit="1" customWidth="1"/>
    <col min="8196" max="8196" width="9" bestFit="1" customWidth="1"/>
    <col min="8197" max="8197" width="6" bestFit="1" customWidth="1"/>
    <col min="8198" max="8198" width="6.7109375" bestFit="1" customWidth="1"/>
    <col min="8440" max="8441" width="3" bestFit="1" customWidth="1"/>
    <col min="8442" max="8442" width="5" bestFit="1" customWidth="1"/>
    <col min="8443" max="8443" width="22.140625" bestFit="1" customWidth="1"/>
    <col min="8444" max="8444" width="17" bestFit="1" customWidth="1"/>
    <col min="8445" max="8445" width="21.7109375" bestFit="1" customWidth="1"/>
    <col min="8446" max="8446" width="11.140625" bestFit="1" customWidth="1"/>
    <col min="8447" max="8447" width="9.85546875" bestFit="1" customWidth="1"/>
    <col min="8448" max="8448" width="21.7109375" bestFit="1" customWidth="1"/>
    <col min="8449" max="8449" width="14.42578125" bestFit="1" customWidth="1"/>
    <col min="8450" max="8450" width="7.85546875" bestFit="1" customWidth="1"/>
    <col min="8451" max="8451" width="8.85546875" bestFit="1" customWidth="1"/>
    <col min="8452" max="8452" width="9" bestFit="1" customWidth="1"/>
    <col min="8453" max="8453" width="6" bestFit="1" customWidth="1"/>
    <col min="8454" max="8454" width="6.7109375" bestFit="1" customWidth="1"/>
    <col min="8696" max="8697" width="3" bestFit="1" customWidth="1"/>
    <col min="8698" max="8698" width="5" bestFit="1" customWidth="1"/>
    <col min="8699" max="8699" width="22.140625" bestFit="1" customWidth="1"/>
    <col min="8700" max="8700" width="17" bestFit="1" customWidth="1"/>
    <col min="8701" max="8701" width="21.7109375" bestFit="1" customWidth="1"/>
    <col min="8702" max="8702" width="11.140625" bestFit="1" customWidth="1"/>
    <col min="8703" max="8703" width="9.85546875" bestFit="1" customWidth="1"/>
    <col min="8704" max="8704" width="21.7109375" bestFit="1" customWidth="1"/>
    <col min="8705" max="8705" width="14.42578125" bestFit="1" customWidth="1"/>
    <col min="8706" max="8706" width="7.85546875" bestFit="1" customWidth="1"/>
    <col min="8707" max="8707" width="8.85546875" bestFit="1" customWidth="1"/>
    <col min="8708" max="8708" width="9" bestFit="1" customWidth="1"/>
    <col min="8709" max="8709" width="6" bestFit="1" customWidth="1"/>
    <col min="8710" max="8710" width="6.7109375" bestFit="1" customWidth="1"/>
    <col min="8952" max="8953" width="3" bestFit="1" customWidth="1"/>
    <col min="8954" max="8954" width="5" bestFit="1" customWidth="1"/>
    <col min="8955" max="8955" width="22.140625" bestFit="1" customWidth="1"/>
    <col min="8956" max="8956" width="17" bestFit="1" customWidth="1"/>
    <col min="8957" max="8957" width="21.7109375" bestFit="1" customWidth="1"/>
    <col min="8958" max="8958" width="11.140625" bestFit="1" customWidth="1"/>
    <col min="8959" max="8959" width="9.85546875" bestFit="1" customWidth="1"/>
    <col min="8960" max="8960" width="21.7109375" bestFit="1" customWidth="1"/>
    <col min="8961" max="8961" width="14.42578125" bestFit="1" customWidth="1"/>
    <col min="8962" max="8962" width="7.85546875" bestFit="1" customWidth="1"/>
    <col min="8963" max="8963" width="8.85546875" bestFit="1" customWidth="1"/>
    <col min="8964" max="8964" width="9" bestFit="1" customWidth="1"/>
    <col min="8965" max="8965" width="6" bestFit="1" customWidth="1"/>
    <col min="8966" max="8966" width="6.7109375" bestFit="1" customWidth="1"/>
    <col min="9208" max="9209" width="3" bestFit="1" customWidth="1"/>
    <col min="9210" max="9210" width="5" bestFit="1" customWidth="1"/>
    <col min="9211" max="9211" width="22.140625" bestFit="1" customWidth="1"/>
    <col min="9212" max="9212" width="17" bestFit="1" customWidth="1"/>
    <col min="9213" max="9213" width="21.7109375" bestFit="1" customWidth="1"/>
    <col min="9214" max="9214" width="11.140625" bestFit="1" customWidth="1"/>
    <col min="9215" max="9215" width="9.85546875" bestFit="1" customWidth="1"/>
    <col min="9216" max="9216" width="21.7109375" bestFit="1" customWidth="1"/>
    <col min="9217" max="9217" width="14.42578125" bestFit="1" customWidth="1"/>
    <col min="9218" max="9218" width="7.85546875" bestFit="1" customWidth="1"/>
    <col min="9219" max="9219" width="8.85546875" bestFit="1" customWidth="1"/>
    <col min="9220" max="9220" width="9" bestFit="1" customWidth="1"/>
    <col min="9221" max="9221" width="6" bestFit="1" customWidth="1"/>
    <col min="9222" max="9222" width="6.7109375" bestFit="1" customWidth="1"/>
    <col min="9464" max="9465" width="3" bestFit="1" customWidth="1"/>
    <col min="9466" max="9466" width="5" bestFit="1" customWidth="1"/>
    <col min="9467" max="9467" width="22.140625" bestFit="1" customWidth="1"/>
    <col min="9468" max="9468" width="17" bestFit="1" customWidth="1"/>
    <col min="9469" max="9469" width="21.7109375" bestFit="1" customWidth="1"/>
    <col min="9470" max="9470" width="11.140625" bestFit="1" customWidth="1"/>
    <col min="9471" max="9471" width="9.85546875" bestFit="1" customWidth="1"/>
    <col min="9472" max="9472" width="21.7109375" bestFit="1" customWidth="1"/>
    <col min="9473" max="9473" width="14.42578125" bestFit="1" customWidth="1"/>
    <col min="9474" max="9474" width="7.85546875" bestFit="1" customWidth="1"/>
    <col min="9475" max="9475" width="8.85546875" bestFit="1" customWidth="1"/>
    <col min="9476" max="9476" width="9" bestFit="1" customWidth="1"/>
    <col min="9477" max="9477" width="6" bestFit="1" customWidth="1"/>
    <col min="9478" max="9478" width="6.7109375" bestFit="1" customWidth="1"/>
    <col min="9720" max="9721" width="3" bestFit="1" customWidth="1"/>
    <col min="9722" max="9722" width="5" bestFit="1" customWidth="1"/>
    <col min="9723" max="9723" width="22.140625" bestFit="1" customWidth="1"/>
    <col min="9724" max="9724" width="17" bestFit="1" customWidth="1"/>
    <col min="9725" max="9725" width="21.7109375" bestFit="1" customWidth="1"/>
    <col min="9726" max="9726" width="11.140625" bestFit="1" customWidth="1"/>
    <col min="9727" max="9727" width="9.85546875" bestFit="1" customWidth="1"/>
    <col min="9728" max="9728" width="21.7109375" bestFit="1" customWidth="1"/>
    <col min="9729" max="9729" width="14.42578125" bestFit="1" customWidth="1"/>
    <col min="9730" max="9730" width="7.85546875" bestFit="1" customWidth="1"/>
    <col min="9731" max="9731" width="8.85546875" bestFit="1" customWidth="1"/>
    <col min="9732" max="9732" width="9" bestFit="1" customWidth="1"/>
    <col min="9733" max="9733" width="6" bestFit="1" customWidth="1"/>
    <col min="9734" max="9734" width="6.7109375" bestFit="1" customWidth="1"/>
    <col min="9976" max="9977" width="3" bestFit="1" customWidth="1"/>
    <col min="9978" max="9978" width="5" bestFit="1" customWidth="1"/>
    <col min="9979" max="9979" width="22.140625" bestFit="1" customWidth="1"/>
    <col min="9980" max="9980" width="17" bestFit="1" customWidth="1"/>
    <col min="9981" max="9981" width="21.7109375" bestFit="1" customWidth="1"/>
    <col min="9982" max="9982" width="11.140625" bestFit="1" customWidth="1"/>
    <col min="9983" max="9983" width="9.85546875" bestFit="1" customWidth="1"/>
    <col min="9984" max="9984" width="21.7109375" bestFit="1" customWidth="1"/>
    <col min="9985" max="9985" width="14.42578125" bestFit="1" customWidth="1"/>
    <col min="9986" max="9986" width="7.85546875" bestFit="1" customWidth="1"/>
    <col min="9987" max="9987" width="8.85546875" bestFit="1" customWidth="1"/>
    <col min="9988" max="9988" width="9" bestFit="1" customWidth="1"/>
    <col min="9989" max="9989" width="6" bestFit="1" customWidth="1"/>
    <col min="9990" max="9990" width="6.7109375" bestFit="1" customWidth="1"/>
    <col min="10232" max="10233" width="3" bestFit="1" customWidth="1"/>
    <col min="10234" max="10234" width="5" bestFit="1" customWidth="1"/>
    <col min="10235" max="10235" width="22.140625" bestFit="1" customWidth="1"/>
    <col min="10236" max="10236" width="17" bestFit="1" customWidth="1"/>
    <col min="10237" max="10237" width="21.7109375" bestFit="1" customWidth="1"/>
    <col min="10238" max="10238" width="11.140625" bestFit="1" customWidth="1"/>
    <col min="10239" max="10239" width="9.85546875" bestFit="1" customWidth="1"/>
    <col min="10240" max="10240" width="21.7109375" bestFit="1" customWidth="1"/>
    <col min="10241" max="10241" width="14.42578125" bestFit="1" customWidth="1"/>
    <col min="10242" max="10242" width="7.85546875" bestFit="1" customWidth="1"/>
    <col min="10243" max="10243" width="8.85546875" bestFit="1" customWidth="1"/>
    <col min="10244" max="10244" width="9" bestFit="1" customWidth="1"/>
    <col min="10245" max="10245" width="6" bestFit="1" customWidth="1"/>
    <col min="10246" max="10246" width="6.7109375" bestFit="1" customWidth="1"/>
    <col min="10488" max="10489" width="3" bestFit="1" customWidth="1"/>
    <col min="10490" max="10490" width="5" bestFit="1" customWidth="1"/>
    <col min="10491" max="10491" width="22.140625" bestFit="1" customWidth="1"/>
    <col min="10492" max="10492" width="17" bestFit="1" customWidth="1"/>
    <col min="10493" max="10493" width="21.7109375" bestFit="1" customWidth="1"/>
    <col min="10494" max="10494" width="11.140625" bestFit="1" customWidth="1"/>
    <col min="10495" max="10495" width="9.85546875" bestFit="1" customWidth="1"/>
    <col min="10496" max="10496" width="21.7109375" bestFit="1" customWidth="1"/>
    <col min="10497" max="10497" width="14.42578125" bestFit="1" customWidth="1"/>
    <col min="10498" max="10498" width="7.85546875" bestFit="1" customWidth="1"/>
    <col min="10499" max="10499" width="8.85546875" bestFit="1" customWidth="1"/>
    <col min="10500" max="10500" width="9" bestFit="1" customWidth="1"/>
    <col min="10501" max="10501" width="6" bestFit="1" customWidth="1"/>
    <col min="10502" max="10502" width="6.7109375" bestFit="1" customWidth="1"/>
    <col min="10744" max="10745" width="3" bestFit="1" customWidth="1"/>
    <col min="10746" max="10746" width="5" bestFit="1" customWidth="1"/>
    <col min="10747" max="10747" width="22.140625" bestFit="1" customWidth="1"/>
    <col min="10748" max="10748" width="17" bestFit="1" customWidth="1"/>
    <col min="10749" max="10749" width="21.7109375" bestFit="1" customWidth="1"/>
    <col min="10750" max="10750" width="11.140625" bestFit="1" customWidth="1"/>
    <col min="10751" max="10751" width="9.85546875" bestFit="1" customWidth="1"/>
    <col min="10752" max="10752" width="21.7109375" bestFit="1" customWidth="1"/>
    <col min="10753" max="10753" width="14.42578125" bestFit="1" customWidth="1"/>
    <col min="10754" max="10754" width="7.85546875" bestFit="1" customWidth="1"/>
    <col min="10755" max="10755" width="8.85546875" bestFit="1" customWidth="1"/>
    <col min="10756" max="10756" width="9" bestFit="1" customWidth="1"/>
    <col min="10757" max="10757" width="6" bestFit="1" customWidth="1"/>
    <col min="10758" max="10758" width="6.7109375" bestFit="1" customWidth="1"/>
    <col min="11000" max="11001" width="3" bestFit="1" customWidth="1"/>
    <col min="11002" max="11002" width="5" bestFit="1" customWidth="1"/>
    <col min="11003" max="11003" width="22.140625" bestFit="1" customWidth="1"/>
    <col min="11004" max="11004" width="17" bestFit="1" customWidth="1"/>
    <col min="11005" max="11005" width="21.7109375" bestFit="1" customWidth="1"/>
    <col min="11006" max="11006" width="11.140625" bestFit="1" customWidth="1"/>
    <col min="11007" max="11007" width="9.85546875" bestFit="1" customWidth="1"/>
    <col min="11008" max="11008" width="21.7109375" bestFit="1" customWidth="1"/>
    <col min="11009" max="11009" width="14.42578125" bestFit="1" customWidth="1"/>
    <col min="11010" max="11010" width="7.85546875" bestFit="1" customWidth="1"/>
    <col min="11011" max="11011" width="8.85546875" bestFit="1" customWidth="1"/>
    <col min="11012" max="11012" width="9" bestFit="1" customWidth="1"/>
    <col min="11013" max="11013" width="6" bestFit="1" customWidth="1"/>
    <col min="11014" max="11014" width="6.7109375" bestFit="1" customWidth="1"/>
    <col min="11256" max="11257" width="3" bestFit="1" customWidth="1"/>
    <col min="11258" max="11258" width="5" bestFit="1" customWidth="1"/>
    <col min="11259" max="11259" width="22.140625" bestFit="1" customWidth="1"/>
    <col min="11260" max="11260" width="17" bestFit="1" customWidth="1"/>
    <col min="11261" max="11261" width="21.7109375" bestFit="1" customWidth="1"/>
    <col min="11262" max="11262" width="11.140625" bestFit="1" customWidth="1"/>
    <col min="11263" max="11263" width="9.85546875" bestFit="1" customWidth="1"/>
    <col min="11264" max="11264" width="21.7109375" bestFit="1" customWidth="1"/>
    <col min="11265" max="11265" width="14.42578125" bestFit="1" customWidth="1"/>
    <col min="11266" max="11266" width="7.85546875" bestFit="1" customWidth="1"/>
    <col min="11267" max="11267" width="8.85546875" bestFit="1" customWidth="1"/>
    <col min="11268" max="11268" width="9" bestFit="1" customWidth="1"/>
    <col min="11269" max="11269" width="6" bestFit="1" customWidth="1"/>
    <col min="11270" max="11270" width="6.7109375" bestFit="1" customWidth="1"/>
    <col min="11512" max="11513" width="3" bestFit="1" customWidth="1"/>
    <col min="11514" max="11514" width="5" bestFit="1" customWidth="1"/>
    <col min="11515" max="11515" width="22.140625" bestFit="1" customWidth="1"/>
    <col min="11516" max="11516" width="17" bestFit="1" customWidth="1"/>
    <col min="11517" max="11517" width="21.7109375" bestFit="1" customWidth="1"/>
    <col min="11518" max="11518" width="11.140625" bestFit="1" customWidth="1"/>
    <col min="11519" max="11519" width="9.85546875" bestFit="1" customWidth="1"/>
    <col min="11520" max="11520" width="21.7109375" bestFit="1" customWidth="1"/>
    <col min="11521" max="11521" width="14.42578125" bestFit="1" customWidth="1"/>
    <col min="11522" max="11522" width="7.85546875" bestFit="1" customWidth="1"/>
    <col min="11523" max="11523" width="8.85546875" bestFit="1" customWidth="1"/>
    <col min="11524" max="11524" width="9" bestFit="1" customWidth="1"/>
    <col min="11525" max="11525" width="6" bestFit="1" customWidth="1"/>
    <col min="11526" max="11526" width="6.7109375" bestFit="1" customWidth="1"/>
    <col min="11768" max="11769" width="3" bestFit="1" customWidth="1"/>
    <col min="11770" max="11770" width="5" bestFit="1" customWidth="1"/>
    <col min="11771" max="11771" width="22.140625" bestFit="1" customWidth="1"/>
    <col min="11772" max="11772" width="17" bestFit="1" customWidth="1"/>
    <col min="11773" max="11773" width="21.7109375" bestFit="1" customWidth="1"/>
    <col min="11774" max="11774" width="11.140625" bestFit="1" customWidth="1"/>
    <col min="11775" max="11775" width="9.85546875" bestFit="1" customWidth="1"/>
    <col min="11776" max="11776" width="21.7109375" bestFit="1" customWidth="1"/>
    <col min="11777" max="11777" width="14.42578125" bestFit="1" customWidth="1"/>
    <col min="11778" max="11778" width="7.85546875" bestFit="1" customWidth="1"/>
    <col min="11779" max="11779" width="8.85546875" bestFit="1" customWidth="1"/>
    <col min="11780" max="11780" width="9" bestFit="1" customWidth="1"/>
    <col min="11781" max="11781" width="6" bestFit="1" customWidth="1"/>
    <col min="11782" max="11782" width="6.7109375" bestFit="1" customWidth="1"/>
    <col min="12024" max="12025" width="3" bestFit="1" customWidth="1"/>
    <col min="12026" max="12026" width="5" bestFit="1" customWidth="1"/>
    <col min="12027" max="12027" width="22.140625" bestFit="1" customWidth="1"/>
    <col min="12028" max="12028" width="17" bestFit="1" customWidth="1"/>
    <col min="12029" max="12029" width="21.7109375" bestFit="1" customWidth="1"/>
    <col min="12030" max="12030" width="11.140625" bestFit="1" customWidth="1"/>
    <col min="12031" max="12031" width="9.85546875" bestFit="1" customWidth="1"/>
    <col min="12032" max="12032" width="21.7109375" bestFit="1" customWidth="1"/>
    <col min="12033" max="12033" width="14.42578125" bestFit="1" customWidth="1"/>
    <col min="12034" max="12034" width="7.85546875" bestFit="1" customWidth="1"/>
    <col min="12035" max="12035" width="8.85546875" bestFit="1" customWidth="1"/>
    <col min="12036" max="12036" width="9" bestFit="1" customWidth="1"/>
    <col min="12037" max="12037" width="6" bestFit="1" customWidth="1"/>
    <col min="12038" max="12038" width="6.7109375" bestFit="1" customWidth="1"/>
    <col min="12280" max="12281" width="3" bestFit="1" customWidth="1"/>
    <col min="12282" max="12282" width="5" bestFit="1" customWidth="1"/>
    <col min="12283" max="12283" width="22.140625" bestFit="1" customWidth="1"/>
    <col min="12284" max="12284" width="17" bestFit="1" customWidth="1"/>
    <col min="12285" max="12285" width="21.7109375" bestFit="1" customWidth="1"/>
    <col min="12286" max="12286" width="11.140625" bestFit="1" customWidth="1"/>
    <col min="12287" max="12287" width="9.85546875" bestFit="1" customWidth="1"/>
    <col min="12288" max="12288" width="21.7109375" bestFit="1" customWidth="1"/>
    <col min="12289" max="12289" width="14.42578125" bestFit="1" customWidth="1"/>
    <col min="12290" max="12290" width="7.85546875" bestFit="1" customWidth="1"/>
    <col min="12291" max="12291" width="8.85546875" bestFit="1" customWidth="1"/>
    <col min="12292" max="12292" width="9" bestFit="1" customWidth="1"/>
    <col min="12293" max="12293" width="6" bestFit="1" customWidth="1"/>
    <col min="12294" max="12294" width="6.7109375" bestFit="1" customWidth="1"/>
    <col min="12536" max="12537" width="3" bestFit="1" customWidth="1"/>
    <col min="12538" max="12538" width="5" bestFit="1" customWidth="1"/>
    <col min="12539" max="12539" width="22.140625" bestFit="1" customWidth="1"/>
    <col min="12540" max="12540" width="17" bestFit="1" customWidth="1"/>
    <col min="12541" max="12541" width="21.7109375" bestFit="1" customWidth="1"/>
    <col min="12542" max="12542" width="11.140625" bestFit="1" customWidth="1"/>
    <col min="12543" max="12543" width="9.85546875" bestFit="1" customWidth="1"/>
    <col min="12544" max="12544" width="21.7109375" bestFit="1" customWidth="1"/>
    <col min="12545" max="12545" width="14.42578125" bestFit="1" customWidth="1"/>
    <col min="12546" max="12546" width="7.85546875" bestFit="1" customWidth="1"/>
    <col min="12547" max="12547" width="8.85546875" bestFit="1" customWidth="1"/>
    <col min="12548" max="12548" width="9" bestFit="1" customWidth="1"/>
    <col min="12549" max="12549" width="6" bestFit="1" customWidth="1"/>
    <col min="12550" max="12550" width="6.7109375" bestFit="1" customWidth="1"/>
    <col min="12792" max="12793" width="3" bestFit="1" customWidth="1"/>
    <col min="12794" max="12794" width="5" bestFit="1" customWidth="1"/>
    <col min="12795" max="12795" width="22.140625" bestFit="1" customWidth="1"/>
    <col min="12796" max="12796" width="17" bestFit="1" customWidth="1"/>
    <col min="12797" max="12797" width="21.7109375" bestFit="1" customWidth="1"/>
    <col min="12798" max="12798" width="11.140625" bestFit="1" customWidth="1"/>
    <col min="12799" max="12799" width="9.85546875" bestFit="1" customWidth="1"/>
    <col min="12800" max="12800" width="21.7109375" bestFit="1" customWidth="1"/>
    <col min="12801" max="12801" width="14.42578125" bestFit="1" customWidth="1"/>
    <col min="12802" max="12802" width="7.85546875" bestFit="1" customWidth="1"/>
    <col min="12803" max="12803" width="8.85546875" bestFit="1" customWidth="1"/>
    <col min="12804" max="12804" width="9" bestFit="1" customWidth="1"/>
    <col min="12805" max="12805" width="6" bestFit="1" customWidth="1"/>
    <col min="12806" max="12806" width="6.7109375" bestFit="1" customWidth="1"/>
    <col min="13048" max="13049" width="3" bestFit="1" customWidth="1"/>
    <col min="13050" max="13050" width="5" bestFit="1" customWidth="1"/>
    <col min="13051" max="13051" width="22.140625" bestFit="1" customWidth="1"/>
    <col min="13052" max="13052" width="17" bestFit="1" customWidth="1"/>
    <col min="13053" max="13053" width="21.7109375" bestFit="1" customWidth="1"/>
    <col min="13054" max="13054" width="11.140625" bestFit="1" customWidth="1"/>
    <col min="13055" max="13055" width="9.85546875" bestFit="1" customWidth="1"/>
    <col min="13056" max="13056" width="21.7109375" bestFit="1" customWidth="1"/>
    <col min="13057" max="13057" width="14.42578125" bestFit="1" customWidth="1"/>
    <col min="13058" max="13058" width="7.85546875" bestFit="1" customWidth="1"/>
    <col min="13059" max="13059" width="8.85546875" bestFit="1" customWidth="1"/>
    <col min="13060" max="13060" width="9" bestFit="1" customWidth="1"/>
    <col min="13061" max="13061" width="6" bestFit="1" customWidth="1"/>
    <col min="13062" max="13062" width="6.7109375" bestFit="1" customWidth="1"/>
    <col min="13304" max="13305" width="3" bestFit="1" customWidth="1"/>
    <col min="13306" max="13306" width="5" bestFit="1" customWidth="1"/>
    <col min="13307" max="13307" width="22.140625" bestFit="1" customWidth="1"/>
    <col min="13308" max="13308" width="17" bestFit="1" customWidth="1"/>
    <col min="13309" max="13309" width="21.7109375" bestFit="1" customWidth="1"/>
    <col min="13310" max="13310" width="11.140625" bestFit="1" customWidth="1"/>
    <col min="13311" max="13311" width="9.85546875" bestFit="1" customWidth="1"/>
    <col min="13312" max="13312" width="21.7109375" bestFit="1" customWidth="1"/>
    <col min="13313" max="13313" width="14.42578125" bestFit="1" customWidth="1"/>
    <col min="13314" max="13314" width="7.85546875" bestFit="1" customWidth="1"/>
    <col min="13315" max="13315" width="8.85546875" bestFit="1" customWidth="1"/>
    <col min="13316" max="13316" width="9" bestFit="1" customWidth="1"/>
    <col min="13317" max="13317" width="6" bestFit="1" customWidth="1"/>
    <col min="13318" max="13318" width="6.7109375" bestFit="1" customWidth="1"/>
    <col min="13560" max="13561" width="3" bestFit="1" customWidth="1"/>
    <col min="13562" max="13562" width="5" bestFit="1" customWidth="1"/>
    <col min="13563" max="13563" width="22.140625" bestFit="1" customWidth="1"/>
    <col min="13564" max="13564" width="17" bestFit="1" customWidth="1"/>
    <col min="13565" max="13565" width="21.7109375" bestFit="1" customWidth="1"/>
    <col min="13566" max="13566" width="11.140625" bestFit="1" customWidth="1"/>
    <col min="13567" max="13567" width="9.85546875" bestFit="1" customWidth="1"/>
    <col min="13568" max="13568" width="21.7109375" bestFit="1" customWidth="1"/>
    <col min="13569" max="13569" width="14.42578125" bestFit="1" customWidth="1"/>
    <col min="13570" max="13570" width="7.85546875" bestFit="1" customWidth="1"/>
    <col min="13571" max="13571" width="8.85546875" bestFit="1" customWidth="1"/>
    <col min="13572" max="13572" width="9" bestFit="1" customWidth="1"/>
    <col min="13573" max="13573" width="6" bestFit="1" customWidth="1"/>
    <col min="13574" max="13574" width="6.7109375" bestFit="1" customWidth="1"/>
    <col min="13816" max="13817" width="3" bestFit="1" customWidth="1"/>
    <col min="13818" max="13818" width="5" bestFit="1" customWidth="1"/>
    <col min="13819" max="13819" width="22.140625" bestFit="1" customWidth="1"/>
    <col min="13820" max="13820" width="17" bestFit="1" customWidth="1"/>
    <col min="13821" max="13821" width="21.7109375" bestFit="1" customWidth="1"/>
    <col min="13822" max="13822" width="11.140625" bestFit="1" customWidth="1"/>
    <col min="13823" max="13823" width="9.85546875" bestFit="1" customWidth="1"/>
    <col min="13824" max="13824" width="21.7109375" bestFit="1" customWidth="1"/>
    <col min="13825" max="13825" width="14.42578125" bestFit="1" customWidth="1"/>
    <col min="13826" max="13826" width="7.85546875" bestFit="1" customWidth="1"/>
    <col min="13827" max="13827" width="8.85546875" bestFit="1" customWidth="1"/>
    <col min="13828" max="13828" width="9" bestFit="1" customWidth="1"/>
    <col min="13829" max="13829" width="6" bestFit="1" customWidth="1"/>
    <col min="13830" max="13830" width="6.7109375" bestFit="1" customWidth="1"/>
    <col min="14072" max="14073" width="3" bestFit="1" customWidth="1"/>
    <col min="14074" max="14074" width="5" bestFit="1" customWidth="1"/>
    <col min="14075" max="14075" width="22.140625" bestFit="1" customWidth="1"/>
    <col min="14076" max="14076" width="17" bestFit="1" customWidth="1"/>
    <col min="14077" max="14077" width="21.7109375" bestFit="1" customWidth="1"/>
    <col min="14078" max="14078" width="11.140625" bestFit="1" customWidth="1"/>
    <col min="14079" max="14079" width="9.85546875" bestFit="1" customWidth="1"/>
    <col min="14080" max="14080" width="21.7109375" bestFit="1" customWidth="1"/>
    <col min="14081" max="14081" width="14.42578125" bestFit="1" customWidth="1"/>
    <col min="14082" max="14082" width="7.85546875" bestFit="1" customWidth="1"/>
    <col min="14083" max="14083" width="8.85546875" bestFit="1" customWidth="1"/>
    <col min="14084" max="14084" width="9" bestFit="1" customWidth="1"/>
    <col min="14085" max="14085" width="6" bestFit="1" customWidth="1"/>
    <col min="14086" max="14086" width="6.7109375" bestFit="1" customWidth="1"/>
    <col min="14328" max="14329" width="3" bestFit="1" customWidth="1"/>
    <col min="14330" max="14330" width="5" bestFit="1" customWidth="1"/>
    <col min="14331" max="14331" width="22.140625" bestFit="1" customWidth="1"/>
    <col min="14332" max="14332" width="17" bestFit="1" customWidth="1"/>
    <col min="14333" max="14333" width="21.7109375" bestFit="1" customWidth="1"/>
    <col min="14334" max="14334" width="11.140625" bestFit="1" customWidth="1"/>
    <col min="14335" max="14335" width="9.85546875" bestFit="1" customWidth="1"/>
    <col min="14336" max="14336" width="21.7109375" bestFit="1" customWidth="1"/>
    <col min="14337" max="14337" width="14.42578125" bestFit="1" customWidth="1"/>
    <col min="14338" max="14338" width="7.85546875" bestFit="1" customWidth="1"/>
    <col min="14339" max="14339" width="8.85546875" bestFit="1" customWidth="1"/>
    <col min="14340" max="14340" width="9" bestFit="1" customWidth="1"/>
    <col min="14341" max="14341" width="6" bestFit="1" customWidth="1"/>
    <col min="14342" max="14342" width="6.7109375" bestFit="1" customWidth="1"/>
    <col min="14584" max="14585" width="3" bestFit="1" customWidth="1"/>
    <col min="14586" max="14586" width="5" bestFit="1" customWidth="1"/>
    <col min="14587" max="14587" width="22.140625" bestFit="1" customWidth="1"/>
    <col min="14588" max="14588" width="17" bestFit="1" customWidth="1"/>
    <col min="14589" max="14589" width="21.7109375" bestFit="1" customWidth="1"/>
    <col min="14590" max="14590" width="11.140625" bestFit="1" customWidth="1"/>
    <col min="14591" max="14591" width="9.85546875" bestFit="1" customWidth="1"/>
    <col min="14592" max="14592" width="21.7109375" bestFit="1" customWidth="1"/>
    <col min="14593" max="14593" width="14.42578125" bestFit="1" customWidth="1"/>
    <col min="14594" max="14594" width="7.85546875" bestFit="1" customWidth="1"/>
    <col min="14595" max="14595" width="8.85546875" bestFit="1" customWidth="1"/>
    <col min="14596" max="14596" width="9" bestFit="1" customWidth="1"/>
    <col min="14597" max="14597" width="6" bestFit="1" customWidth="1"/>
    <col min="14598" max="14598" width="6.7109375" bestFit="1" customWidth="1"/>
    <col min="14840" max="14841" width="3" bestFit="1" customWidth="1"/>
    <col min="14842" max="14842" width="5" bestFit="1" customWidth="1"/>
    <col min="14843" max="14843" width="22.140625" bestFit="1" customWidth="1"/>
    <col min="14844" max="14844" width="17" bestFit="1" customWidth="1"/>
    <col min="14845" max="14845" width="21.7109375" bestFit="1" customWidth="1"/>
    <col min="14846" max="14846" width="11.140625" bestFit="1" customWidth="1"/>
    <col min="14847" max="14847" width="9.85546875" bestFit="1" customWidth="1"/>
    <col min="14848" max="14848" width="21.7109375" bestFit="1" customWidth="1"/>
    <col min="14849" max="14849" width="14.42578125" bestFit="1" customWidth="1"/>
    <col min="14850" max="14850" width="7.85546875" bestFit="1" customWidth="1"/>
    <col min="14851" max="14851" width="8.85546875" bestFit="1" customWidth="1"/>
    <col min="14852" max="14852" width="9" bestFit="1" customWidth="1"/>
    <col min="14853" max="14853" width="6" bestFit="1" customWidth="1"/>
    <col min="14854" max="14854" width="6.7109375" bestFit="1" customWidth="1"/>
    <col min="15096" max="15097" width="3" bestFit="1" customWidth="1"/>
    <col min="15098" max="15098" width="5" bestFit="1" customWidth="1"/>
    <col min="15099" max="15099" width="22.140625" bestFit="1" customWidth="1"/>
    <col min="15100" max="15100" width="17" bestFit="1" customWidth="1"/>
    <col min="15101" max="15101" width="21.7109375" bestFit="1" customWidth="1"/>
    <col min="15102" max="15102" width="11.140625" bestFit="1" customWidth="1"/>
    <col min="15103" max="15103" width="9.85546875" bestFit="1" customWidth="1"/>
    <col min="15104" max="15104" width="21.7109375" bestFit="1" customWidth="1"/>
    <col min="15105" max="15105" width="14.42578125" bestFit="1" customWidth="1"/>
    <col min="15106" max="15106" width="7.85546875" bestFit="1" customWidth="1"/>
    <col min="15107" max="15107" width="8.85546875" bestFit="1" customWidth="1"/>
    <col min="15108" max="15108" width="9" bestFit="1" customWidth="1"/>
    <col min="15109" max="15109" width="6" bestFit="1" customWidth="1"/>
    <col min="15110" max="15110" width="6.7109375" bestFit="1" customWidth="1"/>
    <col min="15352" max="15353" width="3" bestFit="1" customWidth="1"/>
    <col min="15354" max="15354" width="5" bestFit="1" customWidth="1"/>
    <col min="15355" max="15355" width="22.140625" bestFit="1" customWidth="1"/>
    <col min="15356" max="15356" width="17" bestFit="1" customWidth="1"/>
    <col min="15357" max="15357" width="21.7109375" bestFit="1" customWidth="1"/>
    <col min="15358" max="15358" width="11.140625" bestFit="1" customWidth="1"/>
    <col min="15359" max="15359" width="9.85546875" bestFit="1" customWidth="1"/>
    <col min="15360" max="15360" width="21.7109375" bestFit="1" customWidth="1"/>
    <col min="15361" max="15361" width="14.42578125" bestFit="1" customWidth="1"/>
    <col min="15362" max="15362" width="7.85546875" bestFit="1" customWidth="1"/>
    <col min="15363" max="15363" width="8.85546875" bestFit="1" customWidth="1"/>
    <col min="15364" max="15364" width="9" bestFit="1" customWidth="1"/>
    <col min="15365" max="15365" width="6" bestFit="1" customWidth="1"/>
    <col min="15366" max="15366" width="6.7109375" bestFit="1" customWidth="1"/>
    <col min="15608" max="15609" width="3" bestFit="1" customWidth="1"/>
    <col min="15610" max="15610" width="5" bestFit="1" customWidth="1"/>
    <col min="15611" max="15611" width="22.140625" bestFit="1" customWidth="1"/>
    <col min="15612" max="15612" width="17" bestFit="1" customWidth="1"/>
    <col min="15613" max="15613" width="21.7109375" bestFit="1" customWidth="1"/>
    <col min="15614" max="15614" width="11.140625" bestFit="1" customWidth="1"/>
    <col min="15615" max="15615" width="9.85546875" bestFit="1" customWidth="1"/>
    <col min="15616" max="15616" width="21.7109375" bestFit="1" customWidth="1"/>
    <col min="15617" max="15617" width="14.42578125" bestFit="1" customWidth="1"/>
    <col min="15618" max="15618" width="7.85546875" bestFit="1" customWidth="1"/>
    <col min="15619" max="15619" width="8.85546875" bestFit="1" customWidth="1"/>
    <col min="15620" max="15620" width="9" bestFit="1" customWidth="1"/>
    <col min="15621" max="15621" width="6" bestFit="1" customWidth="1"/>
    <col min="15622" max="15622" width="6.7109375" bestFit="1" customWidth="1"/>
    <col min="15864" max="15865" width="3" bestFit="1" customWidth="1"/>
    <col min="15866" max="15866" width="5" bestFit="1" customWidth="1"/>
    <col min="15867" max="15867" width="22.140625" bestFit="1" customWidth="1"/>
    <col min="15868" max="15868" width="17" bestFit="1" customWidth="1"/>
    <col min="15869" max="15869" width="21.7109375" bestFit="1" customWidth="1"/>
    <col min="15870" max="15870" width="11.140625" bestFit="1" customWidth="1"/>
    <col min="15871" max="15871" width="9.85546875" bestFit="1" customWidth="1"/>
    <col min="15872" max="15872" width="21.7109375" bestFit="1" customWidth="1"/>
    <col min="15873" max="15873" width="14.42578125" bestFit="1" customWidth="1"/>
    <col min="15874" max="15874" width="7.85546875" bestFit="1" customWidth="1"/>
    <col min="15875" max="15875" width="8.85546875" bestFit="1" customWidth="1"/>
    <col min="15876" max="15876" width="9" bestFit="1" customWidth="1"/>
    <col min="15877" max="15877" width="6" bestFit="1" customWidth="1"/>
    <col min="15878" max="15878" width="6.7109375" bestFit="1" customWidth="1"/>
    <col min="16120" max="16121" width="3" bestFit="1" customWidth="1"/>
    <col min="16122" max="16122" width="5" bestFit="1" customWidth="1"/>
    <col min="16123" max="16123" width="22.140625" bestFit="1" customWidth="1"/>
    <col min="16124" max="16124" width="17" bestFit="1" customWidth="1"/>
    <col min="16125" max="16125" width="21.7109375" bestFit="1" customWidth="1"/>
    <col min="16126" max="16126" width="11.140625" bestFit="1" customWidth="1"/>
    <col min="16127" max="16127" width="9.85546875" bestFit="1" customWidth="1"/>
    <col min="16128" max="16128" width="21.7109375" bestFit="1" customWidth="1"/>
    <col min="16129" max="16129" width="14.42578125" bestFit="1" customWidth="1"/>
    <col min="16130" max="16130" width="7.85546875" bestFit="1" customWidth="1"/>
    <col min="16131" max="16131" width="8.85546875" bestFit="1" customWidth="1"/>
    <col min="16132" max="16132" width="9" bestFit="1" customWidth="1"/>
    <col min="16133" max="16133" width="6" bestFit="1" customWidth="1"/>
    <col min="16134" max="16134" width="6.7109375" bestFit="1" customWidth="1"/>
  </cols>
  <sheetData>
    <row r="1" spans="1:17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2" t="s">
        <v>1233</v>
      </c>
      <c r="L1" s="72"/>
      <c r="M1" s="72"/>
      <c r="N1" s="72"/>
      <c r="O1" s="72"/>
      <c r="P1" s="72"/>
      <c r="Q1" s="72"/>
    </row>
    <row r="2" spans="1:17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3"/>
    </row>
    <row r="3" spans="1:17" s="46" customFormat="1" ht="25.5" customHeight="1" x14ac:dyDescent="0.2">
      <c r="A3" s="70" t="s">
        <v>1231</v>
      </c>
      <c r="B3" s="74" t="s">
        <v>0</v>
      </c>
      <c r="C3" s="74"/>
      <c r="D3" s="74"/>
      <c r="E3" s="75" t="s">
        <v>1</v>
      </c>
      <c r="F3" s="75" t="s">
        <v>2</v>
      </c>
      <c r="G3" s="75" t="s">
        <v>3</v>
      </c>
      <c r="H3" s="75" t="s">
        <v>4</v>
      </c>
      <c r="I3" s="75" t="s">
        <v>5</v>
      </c>
      <c r="J3" s="75" t="s">
        <v>6</v>
      </c>
      <c r="K3" s="75" t="s">
        <v>7</v>
      </c>
      <c r="L3" s="75" t="s">
        <v>8</v>
      </c>
      <c r="M3" s="75" t="s">
        <v>9</v>
      </c>
      <c r="N3" s="75" t="s">
        <v>10</v>
      </c>
      <c r="O3" s="75" t="s">
        <v>11</v>
      </c>
      <c r="P3" s="75" t="s">
        <v>12</v>
      </c>
      <c r="Q3" s="70" t="s">
        <v>1232</v>
      </c>
    </row>
    <row r="4" spans="1:17" x14ac:dyDescent="0.2">
      <c r="A4" s="68">
        <v>1</v>
      </c>
      <c r="B4" s="76" t="s">
        <v>13</v>
      </c>
      <c r="C4" s="76" t="s">
        <v>14</v>
      </c>
      <c r="D4" s="76" t="s">
        <v>15</v>
      </c>
      <c r="E4" s="77" t="s">
        <v>333</v>
      </c>
      <c r="F4" s="66" t="s">
        <v>16</v>
      </c>
      <c r="G4" s="66" t="s">
        <v>17</v>
      </c>
      <c r="H4" s="67" t="s">
        <v>18</v>
      </c>
      <c r="I4" s="78" t="s">
        <v>19</v>
      </c>
      <c r="J4" s="78" t="s">
        <v>20</v>
      </c>
      <c r="K4" s="78" t="s">
        <v>21</v>
      </c>
      <c r="L4" s="69">
        <v>2001</v>
      </c>
      <c r="M4" s="78">
        <v>3920</v>
      </c>
      <c r="N4" s="79">
        <v>2</v>
      </c>
      <c r="O4" s="78">
        <v>7495</v>
      </c>
      <c r="P4" s="79">
        <v>90</v>
      </c>
      <c r="Q4" s="80">
        <v>1639</v>
      </c>
    </row>
    <row r="5" spans="1:17" x14ac:dyDescent="0.2">
      <c r="A5" s="68">
        <v>2</v>
      </c>
      <c r="B5" s="76" t="s">
        <v>14</v>
      </c>
      <c r="C5" s="76" t="s">
        <v>14</v>
      </c>
      <c r="D5" s="76" t="s">
        <v>15</v>
      </c>
      <c r="E5" s="77" t="s">
        <v>333</v>
      </c>
      <c r="F5" s="81" t="s">
        <v>22</v>
      </c>
      <c r="G5" s="81" t="s">
        <v>23</v>
      </c>
      <c r="H5" s="67" t="s">
        <v>18</v>
      </c>
      <c r="I5" s="76" t="s">
        <v>24</v>
      </c>
      <c r="J5" s="76" t="s">
        <v>25</v>
      </c>
      <c r="K5" s="76" t="s">
        <v>26</v>
      </c>
      <c r="L5" s="69">
        <v>1995</v>
      </c>
      <c r="M5" s="76">
        <v>10344</v>
      </c>
      <c r="N5" s="76">
        <v>2</v>
      </c>
      <c r="O5" s="76">
        <v>16200</v>
      </c>
      <c r="P5" s="67">
        <v>171</v>
      </c>
      <c r="Q5" s="80">
        <v>5121</v>
      </c>
    </row>
    <row r="6" spans="1:17" x14ac:dyDescent="0.2">
      <c r="A6" s="68">
        <v>3</v>
      </c>
      <c r="B6" s="82" t="s">
        <v>27</v>
      </c>
      <c r="C6" s="82" t="s">
        <v>28</v>
      </c>
      <c r="D6" s="76" t="s">
        <v>15</v>
      </c>
      <c r="E6" s="83" t="s">
        <v>29</v>
      </c>
      <c r="F6" s="81" t="s">
        <v>30</v>
      </c>
      <c r="G6" s="81" t="s">
        <v>31</v>
      </c>
      <c r="H6" s="67" t="s">
        <v>18</v>
      </c>
      <c r="I6" s="76" t="s">
        <v>32</v>
      </c>
      <c r="J6" s="76" t="s">
        <v>1205</v>
      </c>
      <c r="K6" s="76" t="s">
        <v>33</v>
      </c>
      <c r="L6" s="69">
        <v>2000</v>
      </c>
      <c r="M6" s="69">
        <v>4760</v>
      </c>
      <c r="N6" s="69">
        <v>3</v>
      </c>
      <c r="O6" s="69">
        <v>5850</v>
      </c>
      <c r="P6" s="84">
        <v>48</v>
      </c>
      <c r="Q6" s="80">
        <v>466</v>
      </c>
    </row>
    <row r="7" spans="1:17" x14ac:dyDescent="0.2">
      <c r="A7" s="68">
        <v>4</v>
      </c>
      <c r="B7" s="76" t="s">
        <v>37</v>
      </c>
      <c r="C7" s="76" t="s">
        <v>38</v>
      </c>
      <c r="D7" s="76" t="s">
        <v>15</v>
      </c>
      <c r="E7" s="77" t="s">
        <v>333</v>
      </c>
      <c r="F7" s="66" t="s">
        <v>39</v>
      </c>
      <c r="G7" s="66" t="s">
        <v>40</v>
      </c>
      <c r="H7" s="67" t="s">
        <v>18</v>
      </c>
      <c r="I7" s="78" t="s">
        <v>41</v>
      </c>
      <c r="J7" s="78" t="s">
        <v>42</v>
      </c>
      <c r="K7" s="78" t="s">
        <v>43</v>
      </c>
      <c r="L7" s="69">
        <v>2001</v>
      </c>
      <c r="M7" s="78">
        <v>10344</v>
      </c>
      <c r="N7" s="78">
        <v>2</v>
      </c>
      <c r="O7" s="79">
        <v>16000</v>
      </c>
      <c r="P7" s="79">
        <v>191</v>
      </c>
      <c r="Q7" s="80">
        <v>5121</v>
      </c>
    </row>
    <row r="8" spans="1:17" x14ac:dyDescent="0.2">
      <c r="A8" s="68">
        <v>5</v>
      </c>
      <c r="B8" s="76" t="s">
        <v>14</v>
      </c>
      <c r="C8" s="76" t="s">
        <v>14</v>
      </c>
      <c r="D8" s="76" t="s">
        <v>15</v>
      </c>
      <c r="E8" s="77" t="s">
        <v>333</v>
      </c>
      <c r="F8" s="65" t="s">
        <v>44</v>
      </c>
      <c r="G8" s="66" t="s">
        <v>45</v>
      </c>
      <c r="H8" s="67" t="s">
        <v>18</v>
      </c>
      <c r="I8" s="78" t="s">
        <v>46</v>
      </c>
      <c r="J8" s="78" t="s">
        <v>47</v>
      </c>
      <c r="K8" s="78" t="s">
        <v>48</v>
      </c>
      <c r="L8" s="69">
        <v>2004</v>
      </c>
      <c r="M8" s="78">
        <v>2799</v>
      </c>
      <c r="N8" s="78">
        <v>3</v>
      </c>
      <c r="O8" s="78">
        <v>3500</v>
      </c>
      <c r="P8" s="79">
        <v>116</v>
      </c>
      <c r="Q8" s="80">
        <v>1009</v>
      </c>
    </row>
    <row r="9" spans="1:17" x14ac:dyDescent="0.2">
      <c r="A9" s="68">
        <v>6</v>
      </c>
      <c r="B9" s="76" t="s">
        <v>13</v>
      </c>
      <c r="C9" s="76" t="s">
        <v>14</v>
      </c>
      <c r="D9" s="76" t="s">
        <v>15</v>
      </c>
      <c r="E9" s="85" t="s">
        <v>1223</v>
      </c>
      <c r="F9" s="85" t="s">
        <v>49</v>
      </c>
      <c r="G9" s="85" t="s">
        <v>50</v>
      </c>
      <c r="H9" s="67" t="s">
        <v>51</v>
      </c>
      <c r="I9" s="67" t="s">
        <v>52</v>
      </c>
      <c r="J9" s="67" t="s">
        <v>1206</v>
      </c>
      <c r="K9" s="67" t="s">
        <v>51</v>
      </c>
      <c r="L9" s="69">
        <v>2006</v>
      </c>
      <c r="M9" s="67" t="s">
        <v>51</v>
      </c>
      <c r="N9" s="67" t="s">
        <v>51</v>
      </c>
      <c r="O9" s="67">
        <v>3500</v>
      </c>
      <c r="P9" s="67" t="s">
        <v>51</v>
      </c>
      <c r="Q9" s="80">
        <v>64</v>
      </c>
    </row>
    <row r="10" spans="1:17" x14ac:dyDescent="0.2">
      <c r="A10" s="68">
        <v>7</v>
      </c>
      <c r="B10" s="76" t="s">
        <v>53</v>
      </c>
      <c r="C10" s="76" t="s">
        <v>14</v>
      </c>
      <c r="D10" s="76" t="s">
        <v>15</v>
      </c>
      <c r="E10" s="83" t="s">
        <v>1220</v>
      </c>
      <c r="F10" s="85" t="s">
        <v>54</v>
      </c>
      <c r="G10" s="85" t="s">
        <v>55</v>
      </c>
      <c r="H10" s="67" t="s">
        <v>18</v>
      </c>
      <c r="I10" s="67" t="s">
        <v>56</v>
      </c>
      <c r="J10" s="67" t="s">
        <v>57</v>
      </c>
      <c r="K10" s="67" t="s">
        <v>58</v>
      </c>
      <c r="L10" s="69">
        <v>2008</v>
      </c>
      <c r="M10" s="67">
        <v>10518</v>
      </c>
      <c r="N10" s="67">
        <v>4</v>
      </c>
      <c r="O10" s="67">
        <v>24000</v>
      </c>
      <c r="P10" s="67">
        <v>324</v>
      </c>
      <c r="Q10" s="80">
        <v>4185</v>
      </c>
    </row>
    <row r="11" spans="1:17" x14ac:dyDescent="0.2">
      <c r="A11" s="68">
        <v>8</v>
      </c>
      <c r="B11" s="76" t="s">
        <v>53</v>
      </c>
      <c r="C11" s="76" t="s">
        <v>14</v>
      </c>
      <c r="D11" s="76" t="s">
        <v>15</v>
      </c>
      <c r="E11" s="83" t="s">
        <v>1220</v>
      </c>
      <c r="F11" s="85" t="s">
        <v>54</v>
      </c>
      <c r="G11" s="85" t="s">
        <v>59</v>
      </c>
      <c r="H11" s="67" t="s">
        <v>18</v>
      </c>
      <c r="I11" s="67" t="s">
        <v>60</v>
      </c>
      <c r="J11" s="67" t="s">
        <v>61</v>
      </c>
      <c r="K11" s="67" t="s">
        <v>58</v>
      </c>
      <c r="L11" s="69">
        <v>2008</v>
      </c>
      <c r="M11" s="67">
        <v>10518</v>
      </c>
      <c r="N11" s="67">
        <v>4</v>
      </c>
      <c r="O11" s="67">
        <v>24000</v>
      </c>
      <c r="P11" s="67">
        <v>324</v>
      </c>
      <c r="Q11" s="80">
        <v>5858</v>
      </c>
    </row>
    <row r="12" spans="1:17" x14ac:dyDescent="0.2">
      <c r="A12" s="68">
        <v>9</v>
      </c>
      <c r="B12" s="76" t="s">
        <v>14</v>
      </c>
      <c r="C12" s="76" t="s">
        <v>14</v>
      </c>
      <c r="D12" s="76" t="s">
        <v>15</v>
      </c>
      <c r="E12" s="77" t="s">
        <v>62</v>
      </c>
      <c r="F12" s="66" t="s">
        <v>63</v>
      </c>
      <c r="G12" s="81" t="s">
        <v>64</v>
      </c>
      <c r="H12" s="67" t="s">
        <v>65</v>
      </c>
      <c r="I12" s="78" t="s">
        <v>66</v>
      </c>
      <c r="J12" s="78" t="s">
        <v>67</v>
      </c>
      <c r="K12" s="78" t="s">
        <v>68</v>
      </c>
      <c r="L12" s="69">
        <v>2006</v>
      </c>
      <c r="M12" s="79">
        <v>1598</v>
      </c>
      <c r="N12" s="79">
        <v>5</v>
      </c>
      <c r="O12" s="79">
        <v>1540</v>
      </c>
      <c r="P12" s="79">
        <v>64</v>
      </c>
      <c r="Q12" s="80">
        <v>688</v>
      </c>
    </row>
    <row r="13" spans="1:17" x14ac:dyDescent="0.2">
      <c r="A13" s="68">
        <v>10</v>
      </c>
      <c r="B13" s="76" t="s">
        <v>14</v>
      </c>
      <c r="C13" s="76" t="s">
        <v>14</v>
      </c>
      <c r="D13" s="76" t="s">
        <v>15</v>
      </c>
      <c r="E13" s="77" t="s">
        <v>62</v>
      </c>
      <c r="F13" s="66" t="s">
        <v>63</v>
      </c>
      <c r="G13" s="81" t="s">
        <v>64</v>
      </c>
      <c r="H13" s="67" t="s">
        <v>65</v>
      </c>
      <c r="I13" s="78" t="s">
        <v>69</v>
      </c>
      <c r="J13" s="78" t="s">
        <v>70</v>
      </c>
      <c r="K13" s="78" t="s">
        <v>68</v>
      </c>
      <c r="L13" s="69">
        <v>2006</v>
      </c>
      <c r="M13" s="79">
        <v>1598</v>
      </c>
      <c r="N13" s="79">
        <v>5</v>
      </c>
      <c r="O13" s="79">
        <v>1540</v>
      </c>
      <c r="P13" s="79">
        <v>64</v>
      </c>
      <c r="Q13" s="80">
        <v>825</v>
      </c>
    </row>
    <row r="14" spans="1:17" x14ac:dyDescent="0.2">
      <c r="A14" s="68">
        <v>11</v>
      </c>
      <c r="B14" s="76" t="s">
        <v>14</v>
      </c>
      <c r="C14" s="76" t="s">
        <v>14</v>
      </c>
      <c r="D14" s="76" t="s">
        <v>15</v>
      </c>
      <c r="E14" s="77" t="s">
        <v>62</v>
      </c>
      <c r="F14" s="66" t="s">
        <v>63</v>
      </c>
      <c r="G14" s="81" t="s">
        <v>64</v>
      </c>
      <c r="H14" s="67" t="s">
        <v>65</v>
      </c>
      <c r="I14" s="78" t="s">
        <v>71</v>
      </c>
      <c r="J14" s="78" t="s">
        <v>72</v>
      </c>
      <c r="K14" s="78" t="s">
        <v>68</v>
      </c>
      <c r="L14" s="69">
        <v>2006</v>
      </c>
      <c r="M14" s="79">
        <v>1598</v>
      </c>
      <c r="N14" s="79">
        <v>5</v>
      </c>
      <c r="O14" s="79">
        <v>1540</v>
      </c>
      <c r="P14" s="79">
        <v>64</v>
      </c>
      <c r="Q14" s="80">
        <v>825</v>
      </c>
    </row>
    <row r="15" spans="1:17" x14ac:dyDescent="0.2">
      <c r="A15" s="68">
        <v>12</v>
      </c>
      <c r="B15" s="76" t="s">
        <v>14</v>
      </c>
      <c r="C15" s="76" t="s">
        <v>14</v>
      </c>
      <c r="D15" s="76" t="s">
        <v>15</v>
      </c>
      <c r="E15" s="77" t="s">
        <v>62</v>
      </c>
      <c r="F15" s="66" t="s">
        <v>63</v>
      </c>
      <c r="G15" s="81" t="s">
        <v>64</v>
      </c>
      <c r="H15" s="67" t="s">
        <v>65</v>
      </c>
      <c r="I15" s="78" t="s">
        <v>73</v>
      </c>
      <c r="J15" s="78" t="s">
        <v>74</v>
      </c>
      <c r="K15" s="78" t="s">
        <v>68</v>
      </c>
      <c r="L15" s="69">
        <v>2006</v>
      </c>
      <c r="M15" s="79">
        <v>1598</v>
      </c>
      <c r="N15" s="79">
        <v>5</v>
      </c>
      <c r="O15" s="79">
        <v>1540</v>
      </c>
      <c r="P15" s="79">
        <v>64</v>
      </c>
      <c r="Q15" s="80">
        <v>825</v>
      </c>
    </row>
    <row r="16" spans="1:17" x14ac:dyDescent="0.2">
      <c r="A16" s="68">
        <v>13</v>
      </c>
      <c r="B16" s="76" t="s">
        <v>14</v>
      </c>
      <c r="C16" s="76" t="s">
        <v>14</v>
      </c>
      <c r="D16" s="76" t="s">
        <v>15</v>
      </c>
      <c r="E16" s="77" t="s">
        <v>62</v>
      </c>
      <c r="F16" s="66" t="s">
        <v>63</v>
      </c>
      <c r="G16" s="81" t="s">
        <v>64</v>
      </c>
      <c r="H16" s="67" t="s">
        <v>65</v>
      </c>
      <c r="I16" s="78" t="s">
        <v>75</v>
      </c>
      <c r="J16" s="78" t="s">
        <v>76</v>
      </c>
      <c r="K16" s="78" t="s">
        <v>68</v>
      </c>
      <c r="L16" s="69">
        <v>2006</v>
      </c>
      <c r="M16" s="79">
        <v>1598</v>
      </c>
      <c r="N16" s="79">
        <v>5</v>
      </c>
      <c r="O16" s="79">
        <v>1540</v>
      </c>
      <c r="P16" s="79">
        <v>64</v>
      </c>
      <c r="Q16" s="80">
        <v>688</v>
      </c>
    </row>
    <row r="17" spans="1:17" x14ac:dyDescent="0.2">
      <c r="A17" s="68">
        <v>14</v>
      </c>
      <c r="B17" s="76" t="s">
        <v>14</v>
      </c>
      <c r="C17" s="76" t="s">
        <v>14</v>
      </c>
      <c r="D17" s="76" t="s">
        <v>15</v>
      </c>
      <c r="E17" s="77" t="s">
        <v>62</v>
      </c>
      <c r="F17" s="66" t="s">
        <v>63</v>
      </c>
      <c r="G17" s="81" t="s">
        <v>64</v>
      </c>
      <c r="H17" s="67" t="s">
        <v>65</v>
      </c>
      <c r="I17" s="78" t="s">
        <v>77</v>
      </c>
      <c r="J17" s="78" t="s">
        <v>78</v>
      </c>
      <c r="K17" s="78" t="s">
        <v>68</v>
      </c>
      <c r="L17" s="69">
        <v>2006</v>
      </c>
      <c r="M17" s="79">
        <v>1598</v>
      </c>
      <c r="N17" s="79">
        <v>5</v>
      </c>
      <c r="O17" s="79">
        <v>1540</v>
      </c>
      <c r="P17" s="79">
        <v>64</v>
      </c>
      <c r="Q17" s="80">
        <v>688</v>
      </c>
    </row>
    <row r="18" spans="1:17" x14ac:dyDescent="0.2">
      <c r="A18" s="68">
        <v>15</v>
      </c>
      <c r="B18" s="76" t="s">
        <v>13</v>
      </c>
      <c r="C18" s="76" t="s">
        <v>14</v>
      </c>
      <c r="D18" s="76" t="s">
        <v>15</v>
      </c>
      <c r="E18" s="83" t="s">
        <v>1227</v>
      </c>
      <c r="F18" s="66" t="s">
        <v>63</v>
      </c>
      <c r="G18" s="81" t="s">
        <v>64</v>
      </c>
      <c r="H18" s="67" t="s">
        <v>65</v>
      </c>
      <c r="I18" s="76" t="s">
        <v>79</v>
      </c>
      <c r="J18" s="76" t="s">
        <v>80</v>
      </c>
      <c r="K18" s="76" t="s">
        <v>68</v>
      </c>
      <c r="L18" s="69">
        <v>2006</v>
      </c>
      <c r="M18" s="67">
        <v>1598</v>
      </c>
      <c r="N18" s="67">
        <v>5</v>
      </c>
      <c r="O18" s="67">
        <v>1540</v>
      </c>
      <c r="P18" s="67">
        <v>64</v>
      </c>
      <c r="Q18" s="80">
        <v>688</v>
      </c>
    </row>
    <row r="19" spans="1:17" x14ac:dyDescent="0.2">
      <c r="A19" s="68">
        <v>16</v>
      </c>
      <c r="B19" s="76" t="s">
        <v>14</v>
      </c>
      <c r="C19" s="76" t="s">
        <v>14</v>
      </c>
      <c r="D19" s="76" t="s">
        <v>15</v>
      </c>
      <c r="E19" s="83" t="s">
        <v>1227</v>
      </c>
      <c r="F19" s="66" t="s">
        <v>63</v>
      </c>
      <c r="G19" s="81" t="s">
        <v>64</v>
      </c>
      <c r="H19" s="67" t="s">
        <v>65</v>
      </c>
      <c r="I19" s="76" t="s">
        <v>81</v>
      </c>
      <c r="J19" s="76" t="s">
        <v>82</v>
      </c>
      <c r="K19" s="76" t="s">
        <v>68</v>
      </c>
      <c r="L19" s="69">
        <v>2006</v>
      </c>
      <c r="M19" s="67">
        <v>1598</v>
      </c>
      <c r="N19" s="67">
        <v>5</v>
      </c>
      <c r="O19" s="67">
        <v>1540</v>
      </c>
      <c r="P19" s="67">
        <v>64</v>
      </c>
      <c r="Q19" s="80">
        <v>688</v>
      </c>
    </row>
    <row r="20" spans="1:17" x14ac:dyDescent="0.2">
      <c r="A20" s="68">
        <v>17</v>
      </c>
      <c r="B20" s="76" t="s">
        <v>14</v>
      </c>
      <c r="C20" s="76" t="s">
        <v>14</v>
      </c>
      <c r="D20" s="76" t="s">
        <v>15</v>
      </c>
      <c r="E20" s="85" t="s">
        <v>62</v>
      </c>
      <c r="F20" s="66" t="s">
        <v>63</v>
      </c>
      <c r="G20" s="81" t="s">
        <v>64</v>
      </c>
      <c r="H20" s="67" t="s">
        <v>65</v>
      </c>
      <c r="I20" s="76" t="s">
        <v>83</v>
      </c>
      <c r="J20" s="76" t="s">
        <v>84</v>
      </c>
      <c r="K20" s="76" t="s">
        <v>68</v>
      </c>
      <c r="L20" s="69">
        <v>2006</v>
      </c>
      <c r="M20" s="67">
        <v>1589</v>
      </c>
      <c r="N20" s="67">
        <v>5</v>
      </c>
      <c r="O20" s="67">
        <v>1540</v>
      </c>
      <c r="P20" s="67">
        <v>64</v>
      </c>
      <c r="Q20" s="80">
        <v>688</v>
      </c>
    </row>
    <row r="21" spans="1:17" x14ac:dyDescent="0.2">
      <c r="A21" s="68">
        <v>18</v>
      </c>
      <c r="B21" s="76" t="s">
        <v>14</v>
      </c>
      <c r="C21" s="76" t="s">
        <v>14</v>
      </c>
      <c r="D21" s="76" t="s">
        <v>15</v>
      </c>
      <c r="E21" s="85" t="s">
        <v>62</v>
      </c>
      <c r="F21" s="66" t="s">
        <v>63</v>
      </c>
      <c r="G21" s="81" t="s">
        <v>64</v>
      </c>
      <c r="H21" s="67" t="s">
        <v>65</v>
      </c>
      <c r="I21" s="76" t="s">
        <v>85</v>
      </c>
      <c r="J21" s="76" t="s">
        <v>86</v>
      </c>
      <c r="K21" s="76" t="s">
        <v>68</v>
      </c>
      <c r="L21" s="69">
        <v>2006</v>
      </c>
      <c r="M21" s="67">
        <v>1589</v>
      </c>
      <c r="N21" s="67">
        <v>5</v>
      </c>
      <c r="O21" s="67">
        <v>1540</v>
      </c>
      <c r="P21" s="67">
        <v>64</v>
      </c>
      <c r="Q21" s="80">
        <v>688</v>
      </c>
    </row>
    <row r="22" spans="1:17" x14ac:dyDescent="0.2">
      <c r="A22" s="68">
        <v>19</v>
      </c>
      <c r="B22" s="76" t="s">
        <v>14</v>
      </c>
      <c r="C22" s="76" t="s">
        <v>14</v>
      </c>
      <c r="D22" s="76" t="s">
        <v>15</v>
      </c>
      <c r="E22" s="85" t="s">
        <v>62</v>
      </c>
      <c r="F22" s="66" t="s">
        <v>63</v>
      </c>
      <c r="G22" s="81" t="s">
        <v>64</v>
      </c>
      <c r="H22" s="67" t="s">
        <v>65</v>
      </c>
      <c r="I22" s="76" t="s">
        <v>87</v>
      </c>
      <c r="J22" s="76" t="s">
        <v>88</v>
      </c>
      <c r="K22" s="76" t="s">
        <v>68</v>
      </c>
      <c r="L22" s="69">
        <v>2006</v>
      </c>
      <c r="M22" s="67">
        <v>1598</v>
      </c>
      <c r="N22" s="67">
        <v>5</v>
      </c>
      <c r="O22" s="67">
        <v>1540</v>
      </c>
      <c r="P22" s="67">
        <v>64</v>
      </c>
      <c r="Q22" s="80">
        <v>688</v>
      </c>
    </row>
    <row r="23" spans="1:17" x14ac:dyDescent="0.2">
      <c r="A23" s="68">
        <v>20</v>
      </c>
      <c r="B23" s="76" t="s">
        <v>14</v>
      </c>
      <c r="C23" s="76" t="s">
        <v>14</v>
      </c>
      <c r="D23" s="76" t="s">
        <v>15</v>
      </c>
      <c r="E23" s="85" t="s">
        <v>62</v>
      </c>
      <c r="F23" s="66" t="s">
        <v>63</v>
      </c>
      <c r="G23" s="81" t="s">
        <v>64</v>
      </c>
      <c r="H23" s="67" t="s">
        <v>65</v>
      </c>
      <c r="I23" s="76" t="s">
        <v>89</v>
      </c>
      <c r="J23" s="76" t="s">
        <v>90</v>
      </c>
      <c r="K23" s="76" t="s">
        <v>68</v>
      </c>
      <c r="L23" s="69">
        <v>2006</v>
      </c>
      <c r="M23" s="67">
        <v>1598</v>
      </c>
      <c r="N23" s="67">
        <v>5</v>
      </c>
      <c r="O23" s="67">
        <v>1540</v>
      </c>
      <c r="P23" s="67">
        <v>64</v>
      </c>
      <c r="Q23" s="80">
        <v>688</v>
      </c>
    </row>
    <row r="24" spans="1:17" x14ac:dyDescent="0.2">
      <c r="A24" s="68">
        <v>21</v>
      </c>
      <c r="B24" s="76" t="s">
        <v>91</v>
      </c>
      <c r="C24" s="76" t="s">
        <v>14</v>
      </c>
      <c r="D24" s="76" t="s">
        <v>15</v>
      </c>
      <c r="E24" s="86" t="s">
        <v>92</v>
      </c>
      <c r="F24" s="66" t="s">
        <v>63</v>
      </c>
      <c r="G24" s="81" t="s">
        <v>64</v>
      </c>
      <c r="H24" s="67" t="s">
        <v>65</v>
      </c>
      <c r="I24" s="67" t="s">
        <v>93</v>
      </c>
      <c r="J24" s="67" t="s">
        <v>94</v>
      </c>
      <c r="K24" s="78" t="s">
        <v>68</v>
      </c>
      <c r="L24" s="69">
        <v>2006</v>
      </c>
      <c r="M24" s="67">
        <v>1598</v>
      </c>
      <c r="N24" s="67">
        <v>5</v>
      </c>
      <c r="O24" s="67">
        <v>1540</v>
      </c>
      <c r="P24" s="67">
        <v>64</v>
      </c>
      <c r="Q24" s="80">
        <v>688</v>
      </c>
    </row>
    <row r="25" spans="1:17" x14ac:dyDescent="0.2">
      <c r="A25" s="68">
        <v>22</v>
      </c>
      <c r="B25" s="76" t="s">
        <v>14</v>
      </c>
      <c r="C25" s="76" t="s">
        <v>14</v>
      </c>
      <c r="D25" s="76" t="s">
        <v>15</v>
      </c>
      <c r="E25" s="85" t="s">
        <v>62</v>
      </c>
      <c r="F25" s="66" t="s">
        <v>63</v>
      </c>
      <c r="G25" s="81" t="s">
        <v>64</v>
      </c>
      <c r="H25" s="67" t="s">
        <v>65</v>
      </c>
      <c r="I25" s="67" t="s">
        <v>95</v>
      </c>
      <c r="J25" s="82" t="s">
        <v>96</v>
      </c>
      <c r="K25" s="82" t="s">
        <v>68</v>
      </c>
      <c r="L25" s="69">
        <v>2008</v>
      </c>
      <c r="M25" s="87">
        <v>1598</v>
      </c>
      <c r="N25" s="87">
        <v>5</v>
      </c>
      <c r="O25" s="87">
        <v>1540</v>
      </c>
      <c r="P25" s="67">
        <v>64</v>
      </c>
      <c r="Q25" s="80">
        <v>825</v>
      </c>
    </row>
    <row r="26" spans="1:17" x14ac:dyDescent="0.2">
      <c r="A26" s="68">
        <v>23</v>
      </c>
      <c r="B26" s="76" t="s">
        <v>14</v>
      </c>
      <c r="C26" s="76" t="s">
        <v>14</v>
      </c>
      <c r="D26" s="76" t="s">
        <v>15</v>
      </c>
      <c r="E26" s="83" t="s">
        <v>97</v>
      </c>
      <c r="F26" s="66" t="s">
        <v>63</v>
      </c>
      <c r="G26" s="81" t="s">
        <v>64</v>
      </c>
      <c r="H26" s="67" t="s">
        <v>65</v>
      </c>
      <c r="I26" s="76" t="s">
        <v>98</v>
      </c>
      <c r="J26" s="76" t="s">
        <v>99</v>
      </c>
      <c r="K26" s="76" t="s">
        <v>100</v>
      </c>
      <c r="L26" s="69">
        <v>2007</v>
      </c>
      <c r="M26" s="67">
        <v>1598</v>
      </c>
      <c r="N26" s="67">
        <v>5</v>
      </c>
      <c r="O26" s="67">
        <v>1600</v>
      </c>
      <c r="P26" s="67">
        <v>77</v>
      </c>
      <c r="Q26" s="80">
        <v>688</v>
      </c>
    </row>
    <row r="27" spans="1:17" x14ac:dyDescent="0.2">
      <c r="A27" s="68">
        <v>24</v>
      </c>
      <c r="B27" s="76" t="s">
        <v>38</v>
      </c>
      <c r="C27" s="76" t="s">
        <v>38</v>
      </c>
      <c r="D27" s="76" t="s">
        <v>15</v>
      </c>
      <c r="E27" s="85" t="s">
        <v>62</v>
      </c>
      <c r="F27" s="66" t="s">
        <v>63</v>
      </c>
      <c r="G27" s="81" t="s">
        <v>64</v>
      </c>
      <c r="H27" s="67" t="s">
        <v>65</v>
      </c>
      <c r="I27" s="67" t="s">
        <v>101</v>
      </c>
      <c r="J27" s="67" t="s">
        <v>102</v>
      </c>
      <c r="K27" s="67" t="s">
        <v>103</v>
      </c>
      <c r="L27" s="69">
        <v>2011</v>
      </c>
      <c r="M27" s="67">
        <v>1598</v>
      </c>
      <c r="N27" s="67">
        <v>5</v>
      </c>
      <c r="O27" s="67">
        <v>1540</v>
      </c>
      <c r="P27" s="67">
        <v>62</v>
      </c>
      <c r="Q27" s="80">
        <v>688</v>
      </c>
    </row>
    <row r="28" spans="1:17" x14ac:dyDescent="0.2">
      <c r="A28" s="68">
        <v>25</v>
      </c>
      <c r="B28" s="76" t="s">
        <v>27</v>
      </c>
      <c r="C28" s="76" t="s">
        <v>14</v>
      </c>
      <c r="D28" s="76" t="s">
        <v>15</v>
      </c>
      <c r="E28" s="85" t="s">
        <v>1223</v>
      </c>
      <c r="F28" s="85" t="s">
        <v>104</v>
      </c>
      <c r="G28" s="85" t="s">
        <v>105</v>
      </c>
      <c r="H28" s="67" t="s">
        <v>51</v>
      </c>
      <c r="I28" s="67" t="s">
        <v>106</v>
      </c>
      <c r="J28" s="67" t="s">
        <v>107</v>
      </c>
      <c r="K28" s="67" t="s">
        <v>51</v>
      </c>
      <c r="L28" s="69">
        <v>2011</v>
      </c>
      <c r="M28" s="67" t="s">
        <v>51</v>
      </c>
      <c r="N28" s="67" t="s">
        <v>51</v>
      </c>
      <c r="O28" s="67">
        <v>2700</v>
      </c>
      <c r="P28" s="67" t="s">
        <v>51</v>
      </c>
      <c r="Q28" s="80">
        <v>77</v>
      </c>
    </row>
    <row r="29" spans="1:17" x14ac:dyDescent="0.2">
      <c r="A29" s="68">
        <v>26</v>
      </c>
      <c r="B29" s="76" t="s">
        <v>27</v>
      </c>
      <c r="C29" s="76" t="s">
        <v>14</v>
      </c>
      <c r="D29" s="76" t="s">
        <v>15</v>
      </c>
      <c r="E29" s="85" t="s">
        <v>1223</v>
      </c>
      <c r="F29" s="85" t="s">
        <v>108</v>
      </c>
      <c r="G29" s="85" t="s">
        <v>109</v>
      </c>
      <c r="H29" s="67" t="s">
        <v>51</v>
      </c>
      <c r="I29" s="67" t="s">
        <v>110</v>
      </c>
      <c r="J29" s="67" t="s">
        <v>111</v>
      </c>
      <c r="K29" s="67" t="s">
        <v>51</v>
      </c>
      <c r="L29" s="69">
        <v>2011</v>
      </c>
      <c r="M29" s="67" t="s">
        <v>51</v>
      </c>
      <c r="N29" s="67" t="s">
        <v>51</v>
      </c>
      <c r="O29" s="67">
        <v>3500</v>
      </c>
      <c r="P29" s="67" t="s">
        <v>51</v>
      </c>
      <c r="Q29" s="80">
        <v>90</v>
      </c>
    </row>
    <row r="30" spans="1:17" x14ac:dyDescent="0.2">
      <c r="A30" s="68">
        <v>27</v>
      </c>
      <c r="B30" s="76" t="s">
        <v>38</v>
      </c>
      <c r="C30" s="76" t="s">
        <v>38</v>
      </c>
      <c r="D30" s="76" t="s">
        <v>15</v>
      </c>
      <c r="E30" s="85" t="s">
        <v>62</v>
      </c>
      <c r="F30" s="65" t="s">
        <v>112</v>
      </c>
      <c r="G30" s="85" t="s">
        <v>113</v>
      </c>
      <c r="H30" s="67" t="s">
        <v>18</v>
      </c>
      <c r="I30" s="67" t="s">
        <v>114</v>
      </c>
      <c r="J30" s="67" t="s">
        <v>115</v>
      </c>
      <c r="K30" s="67" t="s">
        <v>116</v>
      </c>
      <c r="L30" s="69">
        <v>2009</v>
      </c>
      <c r="M30" s="67">
        <v>2461</v>
      </c>
      <c r="N30" s="67">
        <v>4</v>
      </c>
      <c r="O30" s="67">
        <v>3200</v>
      </c>
      <c r="P30" s="67">
        <v>128</v>
      </c>
      <c r="Q30" s="80">
        <v>1065</v>
      </c>
    </row>
    <row r="31" spans="1:17" x14ac:dyDescent="0.2">
      <c r="A31" s="68">
        <v>28</v>
      </c>
      <c r="B31" s="76" t="s">
        <v>14</v>
      </c>
      <c r="C31" s="76" t="s">
        <v>14</v>
      </c>
      <c r="D31" s="76" t="s">
        <v>15</v>
      </c>
      <c r="E31" s="83" t="s">
        <v>117</v>
      </c>
      <c r="F31" s="66" t="s">
        <v>63</v>
      </c>
      <c r="G31" s="81" t="s">
        <v>64</v>
      </c>
      <c r="H31" s="67" t="s">
        <v>65</v>
      </c>
      <c r="I31" s="76" t="s">
        <v>118</v>
      </c>
      <c r="J31" s="76" t="s">
        <v>119</v>
      </c>
      <c r="K31" s="67" t="s">
        <v>103</v>
      </c>
      <c r="L31" s="69">
        <v>2012</v>
      </c>
      <c r="M31" s="67">
        <v>1598</v>
      </c>
      <c r="N31" s="67">
        <v>5</v>
      </c>
      <c r="O31" s="67">
        <v>1540</v>
      </c>
      <c r="P31" s="67">
        <v>62</v>
      </c>
      <c r="Q31" s="80">
        <v>962</v>
      </c>
    </row>
    <row r="32" spans="1:17" x14ac:dyDescent="0.2">
      <c r="A32" s="68">
        <v>29</v>
      </c>
      <c r="B32" s="76" t="s">
        <v>27</v>
      </c>
      <c r="C32" s="76" t="s">
        <v>14</v>
      </c>
      <c r="D32" s="76" t="s">
        <v>15</v>
      </c>
      <c r="E32" s="83" t="s">
        <v>117</v>
      </c>
      <c r="F32" s="66" t="s">
        <v>63</v>
      </c>
      <c r="G32" s="81" t="s">
        <v>64</v>
      </c>
      <c r="H32" s="67" t="s">
        <v>65</v>
      </c>
      <c r="I32" s="67" t="s">
        <v>120</v>
      </c>
      <c r="J32" s="82" t="s">
        <v>121</v>
      </c>
      <c r="K32" s="82" t="s">
        <v>103</v>
      </c>
      <c r="L32" s="88">
        <v>2012</v>
      </c>
      <c r="M32" s="87">
        <v>1598</v>
      </c>
      <c r="N32" s="87">
        <v>5</v>
      </c>
      <c r="O32" s="67">
        <v>1540</v>
      </c>
      <c r="P32" s="87">
        <v>62</v>
      </c>
      <c r="Q32" s="80">
        <v>825</v>
      </c>
    </row>
    <row r="33" spans="1:17" x14ac:dyDescent="0.2">
      <c r="A33" s="68">
        <v>30</v>
      </c>
      <c r="B33" s="76" t="s">
        <v>122</v>
      </c>
      <c r="C33" s="76" t="s">
        <v>123</v>
      </c>
      <c r="D33" s="76" t="s">
        <v>15</v>
      </c>
      <c r="E33" s="83" t="s">
        <v>117</v>
      </c>
      <c r="F33" s="66" t="s">
        <v>63</v>
      </c>
      <c r="G33" s="81" t="s">
        <v>64</v>
      </c>
      <c r="H33" s="67" t="s">
        <v>65</v>
      </c>
      <c r="I33" s="67" t="s">
        <v>124</v>
      </c>
      <c r="J33" s="82" t="s">
        <v>125</v>
      </c>
      <c r="K33" s="82" t="s">
        <v>126</v>
      </c>
      <c r="L33" s="88">
        <v>2012</v>
      </c>
      <c r="M33" s="87">
        <v>1598</v>
      </c>
      <c r="N33" s="87">
        <v>5</v>
      </c>
      <c r="O33" s="67">
        <v>1540</v>
      </c>
      <c r="P33" s="87">
        <v>62</v>
      </c>
      <c r="Q33" s="80">
        <v>962</v>
      </c>
    </row>
    <row r="34" spans="1:17" x14ac:dyDescent="0.2">
      <c r="A34" s="68">
        <v>31</v>
      </c>
      <c r="B34" s="76" t="s">
        <v>27</v>
      </c>
      <c r="C34" s="76" t="s">
        <v>14</v>
      </c>
      <c r="D34" s="76" t="s">
        <v>15</v>
      </c>
      <c r="E34" s="83" t="s">
        <v>117</v>
      </c>
      <c r="F34" s="66" t="s">
        <v>63</v>
      </c>
      <c r="G34" s="81" t="s">
        <v>64</v>
      </c>
      <c r="H34" s="67" t="s">
        <v>65</v>
      </c>
      <c r="I34" s="67" t="s">
        <v>127</v>
      </c>
      <c r="J34" s="82" t="s">
        <v>128</v>
      </c>
      <c r="K34" s="78" t="s">
        <v>103</v>
      </c>
      <c r="L34" s="88">
        <v>2012</v>
      </c>
      <c r="M34" s="87">
        <v>1598</v>
      </c>
      <c r="N34" s="87">
        <v>5</v>
      </c>
      <c r="O34" s="67">
        <v>1540</v>
      </c>
      <c r="P34" s="87">
        <v>62</v>
      </c>
      <c r="Q34" s="80">
        <v>825</v>
      </c>
    </row>
    <row r="35" spans="1:17" x14ac:dyDescent="0.2">
      <c r="A35" s="68">
        <v>32</v>
      </c>
      <c r="B35" s="76" t="s">
        <v>14</v>
      </c>
      <c r="C35" s="76" t="s">
        <v>14</v>
      </c>
      <c r="D35" s="76" t="s">
        <v>15</v>
      </c>
      <c r="E35" s="83" t="s">
        <v>117</v>
      </c>
      <c r="F35" s="66" t="s">
        <v>63</v>
      </c>
      <c r="G35" s="81" t="s">
        <v>64</v>
      </c>
      <c r="H35" s="67" t="s">
        <v>65</v>
      </c>
      <c r="I35" s="76" t="s">
        <v>129</v>
      </c>
      <c r="J35" s="76" t="s">
        <v>130</v>
      </c>
      <c r="K35" s="82" t="s">
        <v>103</v>
      </c>
      <c r="L35" s="69">
        <v>2012</v>
      </c>
      <c r="M35" s="67">
        <v>1598</v>
      </c>
      <c r="N35" s="67">
        <v>5</v>
      </c>
      <c r="O35" s="67">
        <v>1540</v>
      </c>
      <c r="P35" s="67">
        <v>62</v>
      </c>
      <c r="Q35" s="80">
        <v>688</v>
      </c>
    </row>
    <row r="36" spans="1:17" x14ac:dyDescent="0.2">
      <c r="A36" s="68">
        <v>33</v>
      </c>
      <c r="B36" s="76" t="s">
        <v>14</v>
      </c>
      <c r="C36" s="76" t="s">
        <v>38</v>
      </c>
      <c r="D36" s="76" t="s">
        <v>15</v>
      </c>
      <c r="E36" s="83" t="s">
        <v>117</v>
      </c>
      <c r="F36" s="65" t="s">
        <v>44</v>
      </c>
      <c r="G36" s="85" t="s">
        <v>131</v>
      </c>
      <c r="H36" s="67" t="s">
        <v>18</v>
      </c>
      <c r="I36" s="67" t="s">
        <v>132</v>
      </c>
      <c r="J36" s="82" t="s">
        <v>133</v>
      </c>
      <c r="K36" s="82" t="s">
        <v>134</v>
      </c>
      <c r="L36" s="88">
        <v>2014</v>
      </c>
      <c r="M36" s="87">
        <v>1968</v>
      </c>
      <c r="N36" s="87">
        <v>9</v>
      </c>
      <c r="O36" s="67">
        <v>3000</v>
      </c>
      <c r="P36" s="87">
        <v>103</v>
      </c>
      <c r="Q36" s="80">
        <v>820</v>
      </c>
    </row>
    <row r="37" spans="1:17" x14ac:dyDescent="0.2">
      <c r="A37" s="68">
        <v>34</v>
      </c>
      <c r="B37" s="76" t="s">
        <v>14</v>
      </c>
      <c r="C37" s="76" t="s">
        <v>38</v>
      </c>
      <c r="D37" s="76" t="s">
        <v>15</v>
      </c>
      <c r="E37" s="83" t="s">
        <v>117</v>
      </c>
      <c r="F37" s="65" t="s">
        <v>44</v>
      </c>
      <c r="G37" s="85" t="s">
        <v>131</v>
      </c>
      <c r="H37" s="67" t="s">
        <v>18</v>
      </c>
      <c r="I37" s="67" t="s">
        <v>135</v>
      </c>
      <c r="J37" s="82" t="s">
        <v>136</v>
      </c>
      <c r="K37" s="82" t="s">
        <v>134</v>
      </c>
      <c r="L37" s="88">
        <v>2014</v>
      </c>
      <c r="M37" s="87">
        <v>1968</v>
      </c>
      <c r="N37" s="87">
        <v>9</v>
      </c>
      <c r="O37" s="67">
        <v>3000</v>
      </c>
      <c r="P37" s="87">
        <v>103</v>
      </c>
      <c r="Q37" s="80">
        <v>820</v>
      </c>
    </row>
    <row r="38" spans="1:17" x14ac:dyDescent="0.2">
      <c r="A38" s="68">
        <v>35</v>
      </c>
      <c r="B38" s="76" t="s">
        <v>14</v>
      </c>
      <c r="C38" s="76" t="s">
        <v>38</v>
      </c>
      <c r="D38" s="76" t="s">
        <v>15</v>
      </c>
      <c r="E38" s="83" t="s">
        <v>117</v>
      </c>
      <c r="F38" s="65" t="s">
        <v>44</v>
      </c>
      <c r="G38" s="85" t="s">
        <v>131</v>
      </c>
      <c r="H38" s="67" t="s">
        <v>18</v>
      </c>
      <c r="I38" s="67" t="s">
        <v>137</v>
      </c>
      <c r="J38" s="82" t="s">
        <v>138</v>
      </c>
      <c r="K38" s="82" t="s">
        <v>134</v>
      </c>
      <c r="L38" s="88">
        <v>2014</v>
      </c>
      <c r="M38" s="87">
        <v>1968</v>
      </c>
      <c r="N38" s="87">
        <v>9</v>
      </c>
      <c r="O38" s="67">
        <v>3000</v>
      </c>
      <c r="P38" s="87">
        <v>103</v>
      </c>
      <c r="Q38" s="80">
        <v>820</v>
      </c>
    </row>
    <row r="39" spans="1:17" x14ac:dyDescent="0.2">
      <c r="A39" s="68">
        <v>36</v>
      </c>
      <c r="B39" s="76" t="s">
        <v>38</v>
      </c>
      <c r="C39" s="76" t="s">
        <v>38</v>
      </c>
      <c r="D39" s="76" t="s">
        <v>15</v>
      </c>
      <c r="E39" s="83" t="s">
        <v>117</v>
      </c>
      <c r="F39" s="65" t="s">
        <v>44</v>
      </c>
      <c r="G39" s="85" t="s">
        <v>131</v>
      </c>
      <c r="H39" s="67" t="s">
        <v>18</v>
      </c>
      <c r="I39" s="67" t="s">
        <v>139</v>
      </c>
      <c r="J39" s="82" t="s">
        <v>140</v>
      </c>
      <c r="K39" s="82" t="s">
        <v>134</v>
      </c>
      <c r="L39" s="88">
        <v>2014</v>
      </c>
      <c r="M39" s="87">
        <v>1968</v>
      </c>
      <c r="N39" s="87">
        <v>9</v>
      </c>
      <c r="O39" s="67">
        <v>3000</v>
      </c>
      <c r="P39" s="87">
        <v>103</v>
      </c>
      <c r="Q39" s="80">
        <v>820</v>
      </c>
    </row>
    <row r="40" spans="1:17" x14ac:dyDescent="0.2">
      <c r="A40" s="68">
        <v>37</v>
      </c>
      <c r="B40" s="76" t="s">
        <v>14</v>
      </c>
      <c r="C40" s="76" t="s">
        <v>38</v>
      </c>
      <c r="D40" s="76" t="s">
        <v>15</v>
      </c>
      <c r="E40" s="83" t="s">
        <v>117</v>
      </c>
      <c r="F40" s="65" t="s">
        <v>44</v>
      </c>
      <c r="G40" s="85" t="s">
        <v>131</v>
      </c>
      <c r="H40" s="67" t="s">
        <v>18</v>
      </c>
      <c r="I40" s="67" t="s">
        <v>141</v>
      </c>
      <c r="J40" s="82" t="s">
        <v>142</v>
      </c>
      <c r="K40" s="82" t="s">
        <v>134</v>
      </c>
      <c r="L40" s="88">
        <v>2014</v>
      </c>
      <c r="M40" s="87">
        <v>1968</v>
      </c>
      <c r="N40" s="87">
        <v>9</v>
      </c>
      <c r="O40" s="67">
        <v>3000</v>
      </c>
      <c r="P40" s="87">
        <v>103</v>
      </c>
      <c r="Q40" s="80">
        <v>1147</v>
      </c>
    </row>
    <row r="41" spans="1:17" x14ac:dyDescent="0.2">
      <c r="A41" s="68">
        <v>38</v>
      </c>
      <c r="B41" s="76" t="s">
        <v>14</v>
      </c>
      <c r="C41" s="76" t="s">
        <v>38</v>
      </c>
      <c r="D41" s="76" t="s">
        <v>15</v>
      </c>
      <c r="E41" s="83" t="s">
        <v>117</v>
      </c>
      <c r="F41" s="65" t="s">
        <v>44</v>
      </c>
      <c r="G41" s="85" t="s">
        <v>131</v>
      </c>
      <c r="H41" s="67" t="s">
        <v>18</v>
      </c>
      <c r="I41" s="67" t="s">
        <v>143</v>
      </c>
      <c r="J41" s="82" t="s">
        <v>144</v>
      </c>
      <c r="K41" s="82" t="s">
        <v>134</v>
      </c>
      <c r="L41" s="88">
        <v>2014</v>
      </c>
      <c r="M41" s="87">
        <v>1968</v>
      </c>
      <c r="N41" s="87">
        <v>9</v>
      </c>
      <c r="O41" s="67">
        <v>3000</v>
      </c>
      <c r="P41" s="87">
        <v>103</v>
      </c>
      <c r="Q41" s="80">
        <v>820</v>
      </c>
    </row>
    <row r="42" spans="1:17" x14ac:dyDescent="0.2">
      <c r="A42" s="68">
        <v>39</v>
      </c>
      <c r="B42" s="76" t="s">
        <v>14</v>
      </c>
      <c r="C42" s="76" t="s">
        <v>38</v>
      </c>
      <c r="D42" s="76" t="s">
        <v>15</v>
      </c>
      <c r="E42" s="83" t="s">
        <v>117</v>
      </c>
      <c r="F42" s="65" t="s">
        <v>44</v>
      </c>
      <c r="G42" s="85" t="s">
        <v>131</v>
      </c>
      <c r="H42" s="67" t="s">
        <v>18</v>
      </c>
      <c r="I42" s="67" t="s">
        <v>145</v>
      </c>
      <c r="J42" s="82" t="s">
        <v>146</v>
      </c>
      <c r="K42" s="82" t="s">
        <v>147</v>
      </c>
      <c r="L42" s="88">
        <v>2014</v>
      </c>
      <c r="M42" s="87">
        <v>1968</v>
      </c>
      <c r="N42" s="87">
        <v>9</v>
      </c>
      <c r="O42" s="67">
        <v>3000</v>
      </c>
      <c r="P42" s="87">
        <v>103</v>
      </c>
      <c r="Q42" s="80">
        <v>820</v>
      </c>
    </row>
    <row r="43" spans="1:17" x14ac:dyDescent="0.2">
      <c r="A43" s="68">
        <v>40</v>
      </c>
      <c r="B43" s="76" t="s">
        <v>37</v>
      </c>
      <c r="C43" s="76" t="s">
        <v>38</v>
      </c>
      <c r="D43" s="76" t="s">
        <v>15</v>
      </c>
      <c r="E43" s="85" t="s">
        <v>148</v>
      </c>
      <c r="F43" s="85" t="s">
        <v>149</v>
      </c>
      <c r="G43" s="85" t="s">
        <v>150</v>
      </c>
      <c r="H43" s="67" t="s">
        <v>18</v>
      </c>
      <c r="I43" s="67" t="s">
        <v>151</v>
      </c>
      <c r="J43" s="67" t="s">
        <v>152</v>
      </c>
      <c r="K43" s="67" t="s">
        <v>153</v>
      </c>
      <c r="L43" s="69">
        <v>2014</v>
      </c>
      <c r="M43" s="67">
        <v>2198</v>
      </c>
      <c r="N43" s="67">
        <v>3</v>
      </c>
      <c r="O43" s="67">
        <v>3490</v>
      </c>
      <c r="P43" s="67">
        <v>96</v>
      </c>
      <c r="Q43" s="80">
        <v>1288</v>
      </c>
    </row>
    <row r="44" spans="1:17" x14ac:dyDescent="0.2">
      <c r="A44" s="68">
        <v>41</v>
      </c>
      <c r="B44" s="76" t="s">
        <v>14</v>
      </c>
      <c r="C44" s="76" t="s">
        <v>14</v>
      </c>
      <c r="D44" s="76" t="s">
        <v>15</v>
      </c>
      <c r="E44" s="83" t="s">
        <v>154</v>
      </c>
      <c r="F44" s="66" t="s">
        <v>63</v>
      </c>
      <c r="G44" s="81" t="s">
        <v>64</v>
      </c>
      <c r="H44" s="67" t="s">
        <v>65</v>
      </c>
      <c r="I44" s="76" t="s">
        <v>155</v>
      </c>
      <c r="J44" s="76" t="s">
        <v>156</v>
      </c>
      <c r="K44" s="76" t="s">
        <v>68</v>
      </c>
      <c r="L44" s="69">
        <v>2006</v>
      </c>
      <c r="M44" s="67">
        <v>1598</v>
      </c>
      <c r="N44" s="67">
        <v>5</v>
      </c>
      <c r="O44" s="67">
        <v>1540</v>
      </c>
      <c r="P44" s="67">
        <v>64</v>
      </c>
      <c r="Q44" s="80">
        <v>688</v>
      </c>
    </row>
    <row r="45" spans="1:17" x14ac:dyDescent="0.2">
      <c r="A45" s="68">
        <v>42</v>
      </c>
      <c r="B45" s="76" t="s">
        <v>14</v>
      </c>
      <c r="C45" s="76" t="s">
        <v>14</v>
      </c>
      <c r="D45" s="76" t="s">
        <v>15</v>
      </c>
      <c r="E45" s="86" t="s">
        <v>157</v>
      </c>
      <c r="F45" s="66" t="s">
        <v>158</v>
      </c>
      <c r="G45" s="86" t="s">
        <v>159</v>
      </c>
      <c r="H45" s="67" t="s">
        <v>18</v>
      </c>
      <c r="I45" s="67" t="s">
        <v>160</v>
      </c>
      <c r="J45" s="67" t="s">
        <v>1207</v>
      </c>
      <c r="K45" s="67" t="s">
        <v>161</v>
      </c>
      <c r="L45" s="88">
        <v>2015</v>
      </c>
      <c r="M45" s="87">
        <v>2299</v>
      </c>
      <c r="N45" s="87">
        <v>17</v>
      </c>
      <c r="O45" s="67">
        <v>4500</v>
      </c>
      <c r="P45" s="87">
        <v>120</v>
      </c>
      <c r="Q45" s="80">
        <v>1628</v>
      </c>
    </row>
    <row r="46" spans="1:17" x14ac:dyDescent="0.2">
      <c r="A46" s="68">
        <v>43</v>
      </c>
      <c r="B46" s="76" t="s">
        <v>14</v>
      </c>
      <c r="C46" s="76" t="s">
        <v>14</v>
      </c>
      <c r="D46" s="76" t="s">
        <v>15</v>
      </c>
      <c r="E46" s="86" t="s">
        <v>157</v>
      </c>
      <c r="F46" s="66" t="s">
        <v>158</v>
      </c>
      <c r="G46" s="86" t="s">
        <v>159</v>
      </c>
      <c r="H46" s="67" t="s">
        <v>18</v>
      </c>
      <c r="I46" s="67" t="s">
        <v>162</v>
      </c>
      <c r="J46" s="67" t="s">
        <v>1208</v>
      </c>
      <c r="K46" s="67" t="s">
        <v>161</v>
      </c>
      <c r="L46" s="88">
        <v>2015</v>
      </c>
      <c r="M46" s="87">
        <v>2299</v>
      </c>
      <c r="N46" s="87">
        <v>17</v>
      </c>
      <c r="O46" s="67">
        <v>4500</v>
      </c>
      <c r="P46" s="87">
        <v>120</v>
      </c>
      <c r="Q46" s="80">
        <v>1628</v>
      </c>
    </row>
    <row r="47" spans="1:17" x14ac:dyDescent="0.2">
      <c r="A47" s="68">
        <v>44</v>
      </c>
      <c r="B47" s="76" t="s">
        <v>14</v>
      </c>
      <c r="C47" s="76" t="s">
        <v>14</v>
      </c>
      <c r="D47" s="76" t="s">
        <v>15</v>
      </c>
      <c r="E47" s="86" t="s">
        <v>157</v>
      </c>
      <c r="F47" s="66" t="s">
        <v>158</v>
      </c>
      <c r="G47" s="86" t="s">
        <v>159</v>
      </c>
      <c r="H47" s="67" t="s">
        <v>18</v>
      </c>
      <c r="I47" s="67" t="s">
        <v>163</v>
      </c>
      <c r="J47" s="67" t="s">
        <v>1209</v>
      </c>
      <c r="K47" s="67" t="s">
        <v>161</v>
      </c>
      <c r="L47" s="88">
        <v>2015</v>
      </c>
      <c r="M47" s="87">
        <v>2299</v>
      </c>
      <c r="N47" s="87">
        <v>17</v>
      </c>
      <c r="O47" s="67">
        <v>4500</v>
      </c>
      <c r="P47" s="87">
        <v>120</v>
      </c>
      <c r="Q47" s="80">
        <v>1628</v>
      </c>
    </row>
    <row r="48" spans="1:17" x14ac:dyDescent="0.2">
      <c r="A48" s="68">
        <v>45</v>
      </c>
      <c r="B48" s="76" t="s">
        <v>14</v>
      </c>
      <c r="C48" s="76" t="s">
        <v>14</v>
      </c>
      <c r="D48" s="76" t="s">
        <v>15</v>
      </c>
      <c r="E48" s="86" t="s">
        <v>157</v>
      </c>
      <c r="F48" s="66" t="s">
        <v>158</v>
      </c>
      <c r="G48" s="86" t="s">
        <v>159</v>
      </c>
      <c r="H48" s="67" t="s">
        <v>18</v>
      </c>
      <c r="I48" s="67" t="s">
        <v>164</v>
      </c>
      <c r="J48" s="67" t="s">
        <v>1210</v>
      </c>
      <c r="K48" s="67" t="s">
        <v>161</v>
      </c>
      <c r="L48" s="88">
        <v>2015</v>
      </c>
      <c r="M48" s="87">
        <v>2299</v>
      </c>
      <c r="N48" s="87">
        <v>17</v>
      </c>
      <c r="O48" s="67">
        <v>4500</v>
      </c>
      <c r="P48" s="87">
        <v>120</v>
      </c>
      <c r="Q48" s="80">
        <v>1628</v>
      </c>
    </row>
    <row r="49" spans="1:17" x14ac:dyDescent="0.2">
      <c r="A49" s="68">
        <v>46</v>
      </c>
      <c r="B49" s="82" t="s">
        <v>1142</v>
      </c>
      <c r="C49" s="82" t="s">
        <v>186</v>
      </c>
      <c r="D49" s="76" t="s">
        <v>15</v>
      </c>
      <c r="E49" s="86" t="s">
        <v>157</v>
      </c>
      <c r="F49" s="65" t="s">
        <v>158</v>
      </c>
      <c r="G49" s="66" t="s">
        <v>159</v>
      </c>
      <c r="H49" s="67" t="s">
        <v>18</v>
      </c>
      <c r="I49" s="67" t="s">
        <v>1143</v>
      </c>
      <c r="J49" s="68" t="s">
        <v>1218</v>
      </c>
      <c r="K49" s="67" t="s">
        <v>161</v>
      </c>
      <c r="L49" s="69">
        <v>2015</v>
      </c>
      <c r="M49" s="68">
        <v>2299</v>
      </c>
      <c r="N49" s="68">
        <v>17</v>
      </c>
      <c r="O49" s="68">
        <v>4500</v>
      </c>
      <c r="P49" s="89">
        <v>120</v>
      </c>
      <c r="Q49" s="80">
        <v>1628</v>
      </c>
    </row>
    <row r="50" spans="1:17" x14ac:dyDescent="0.2">
      <c r="A50" s="68">
        <v>47</v>
      </c>
      <c r="B50" s="76" t="s">
        <v>14</v>
      </c>
      <c r="C50" s="76" t="s">
        <v>14</v>
      </c>
      <c r="D50" s="76" t="s">
        <v>15</v>
      </c>
      <c r="E50" s="86" t="s">
        <v>157</v>
      </c>
      <c r="F50" s="66" t="s">
        <v>158</v>
      </c>
      <c r="G50" s="86" t="s">
        <v>159</v>
      </c>
      <c r="H50" s="67" t="s">
        <v>18</v>
      </c>
      <c r="I50" s="67" t="s">
        <v>165</v>
      </c>
      <c r="J50" s="67" t="s">
        <v>1211</v>
      </c>
      <c r="K50" s="67" t="s">
        <v>161</v>
      </c>
      <c r="L50" s="88">
        <v>2015</v>
      </c>
      <c r="M50" s="87">
        <v>2299</v>
      </c>
      <c r="N50" s="87">
        <v>17</v>
      </c>
      <c r="O50" s="67">
        <v>4500</v>
      </c>
      <c r="P50" s="87">
        <v>120</v>
      </c>
      <c r="Q50" s="80">
        <v>1628</v>
      </c>
    </row>
    <row r="51" spans="1:17" x14ac:dyDescent="0.2">
      <c r="A51" s="68">
        <v>48</v>
      </c>
      <c r="B51" s="76" t="s">
        <v>14</v>
      </c>
      <c r="C51" s="76" t="s">
        <v>14</v>
      </c>
      <c r="D51" s="76" t="s">
        <v>15</v>
      </c>
      <c r="E51" s="86" t="s">
        <v>157</v>
      </c>
      <c r="F51" s="66" t="s">
        <v>158</v>
      </c>
      <c r="G51" s="86" t="s">
        <v>159</v>
      </c>
      <c r="H51" s="67" t="s">
        <v>18</v>
      </c>
      <c r="I51" s="67" t="s">
        <v>166</v>
      </c>
      <c r="J51" s="67" t="s">
        <v>1212</v>
      </c>
      <c r="K51" s="67" t="s">
        <v>161</v>
      </c>
      <c r="L51" s="88">
        <v>2015</v>
      </c>
      <c r="M51" s="87">
        <v>2299</v>
      </c>
      <c r="N51" s="87">
        <v>17</v>
      </c>
      <c r="O51" s="67">
        <v>4500</v>
      </c>
      <c r="P51" s="87">
        <v>120</v>
      </c>
      <c r="Q51" s="80">
        <v>1628</v>
      </c>
    </row>
    <row r="52" spans="1:17" x14ac:dyDescent="0.2">
      <c r="A52" s="68">
        <v>49</v>
      </c>
      <c r="B52" s="76" t="s">
        <v>14</v>
      </c>
      <c r="C52" s="76" t="s">
        <v>14</v>
      </c>
      <c r="D52" s="76" t="s">
        <v>15</v>
      </c>
      <c r="E52" s="85" t="s">
        <v>167</v>
      </c>
      <c r="F52" s="66" t="s">
        <v>63</v>
      </c>
      <c r="G52" s="85" t="s">
        <v>168</v>
      </c>
      <c r="H52" s="67" t="s">
        <v>65</v>
      </c>
      <c r="I52" s="76" t="s">
        <v>169</v>
      </c>
      <c r="J52" s="67" t="s">
        <v>170</v>
      </c>
      <c r="K52" s="67" t="s">
        <v>171</v>
      </c>
      <c r="L52" s="88">
        <v>2015</v>
      </c>
      <c r="M52" s="67">
        <v>1598</v>
      </c>
      <c r="N52" s="67">
        <v>5</v>
      </c>
      <c r="O52" s="67">
        <v>1804</v>
      </c>
      <c r="P52" s="67">
        <v>115</v>
      </c>
      <c r="Q52" s="80">
        <v>1065</v>
      </c>
    </row>
    <row r="53" spans="1:17" x14ac:dyDescent="0.2">
      <c r="A53" s="68">
        <v>50</v>
      </c>
      <c r="B53" s="76" t="s">
        <v>122</v>
      </c>
      <c r="C53" s="76" t="s">
        <v>123</v>
      </c>
      <c r="D53" s="76" t="s">
        <v>15</v>
      </c>
      <c r="E53" s="85" t="s">
        <v>167</v>
      </c>
      <c r="F53" s="66" t="s">
        <v>63</v>
      </c>
      <c r="G53" s="85" t="s">
        <v>172</v>
      </c>
      <c r="H53" s="67" t="s">
        <v>18</v>
      </c>
      <c r="I53" s="67" t="s">
        <v>173</v>
      </c>
      <c r="J53" s="67" t="s">
        <v>174</v>
      </c>
      <c r="K53" s="67" t="s">
        <v>175</v>
      </c>
      <c r="L53" s="69">
        <v>2015</v>
      </c>
      <c r="M53" s="67">
        <v>1461</v>
      </c>
      <c r="N53" s="67">
        <v>5</v>
      </c>
      <c r="O53" s="67">
        <v>1590</v>
      </c>
      <c r="P53" s="67">
        <v>66</v>
      </c>
      <c r="Q53" s="80">
        <v>688</v>
      </c>
    </row>
    <row r="54" spans="1:17" x14ac:dyDescent="0.2">
      <c r="A54" s="68">
        <v>51</v>
      </c>
      <c r="B54" s="76" t="s">
        <v>176</v>
      </c>
      <c r="C54" s="76" t="s">
        <v>38</v>
      </c>
      <c r="D54" s="76" t="s">
        <v>15</v>
      </c>
      <c r="E54" s="85" t="s">
        <v>167</v>
      </c>
      <c r="F54" s="66" t="s">
        <v>63</v>
      </c>
      <c r="G54" s="85" t="s">
        <v>172</v>
      </c>
      <c r="H54" s="67" t="s">
        <v>18</v>
      </c>
      <c r="I54" s="67" t="s">
        <v>177</v>
      </c>
      <c r="J54" s="67" t="s">
        <v>178</v>
      </c>
      <c r="K54" s="67" t="s">
        <v>179</v>
      </c>
      <c r="L54" s="69">
        <v>2015</v>
      </c>
      <c r="M54" s="67">
        <v>1461</v>
      </c>
      <c r="N54" s="67">
        <v>5</v>
      </c>
      <c r="O54" s="67">
        <v>1590</v>
      </c>
      <c r="P54" s="67">
        <v>66</v>
      </c>
      <c r="Q54" s="80">
        <v>688</v>
      </c>
    </row>
    <row r="55" spans="1:17" x14ac:dyDescent="0.2">
      <c r="A55" s="68">
        <v>52</v>
      </c>
      <c r="B55" s="76" t="s">
        <v>37</v>
      </c>
      <c r="C55" s="76" t="s">
        <v>38</v>
      </c>
      <c r="D55" s="76" t="s">
        <v>15</v>
      </c>
      <c r="E55" s="85" t="s">
        <v>167</v>
      </c>
      <c r="F55" s="66" t="s">
        <v>63</v>
      </c>
      <c r="G55" s="85" t="s">
        <v>172</v>
      </c>
      <c r="H55" s="67" t="s">
        <v>18</v>
      </c>
      <c r="I55" s="67" t="s">
        <v>180</v>
      </c>
      <c r="J55" s="67" t="s">
        <v>181</v>
      </c>
      <c r="K55" s="67" t="s">
        <v>179</v>
      </c>
      <c r="L55" s="69">
        <v>2015</v>
      </c>
      <c r="M55" s="67">
        <v>1461</v>
      </c>
      <c r="N55" s="67">
        <v>5</v>
      </c>
      <c r="O55" s="67">
        <v>1590</v>
      </c>
      <c r="P55" s="67">
        <v>66</v>
      </c>
      <c r="Q55" s="80">
        <v>688</v>
      </c>
    </row>
    <row r="56" spans="1:17" x14ac:dyDescent="0.2">
      <c r="A56" s="68">
        <v>53</v>
      </c>
      <c r="B56" s="76" t="s">
        <v>37</v>
      </c>
      <c r="C56" s="76" t="s">
        <v>38</v>
      </c>
      <c r="D56" s="76" t="s">
        <v>15</v>
      </c>
      <c r="E56" s="85" t="s">
        <v>167</v>
      </c>
      <c r="F56" s="66" t="s">
        <v>63</v>
      </c>
      <c r="G56" s="85" t="s">
        <v>172</v>
      </c>
      <c r="H56" s="67" t="s">
        <v>18</v>
      </c>
      <c r="I56" s="67" t="s">
        <v>182</v>
      </c>
      <c r="J56" s="67" t="s">
        <v>183</v>
      </c>
      <c r="K56" s="67" t="s">
        <v>179</v>
      </c>
      <c r="L56" s="69">
        <v>2015</v>
      </c>
      <c r="M56" s="67">
        <v>1461</v>
      </c>
      <c r="N56" s="67">
        <v>5</v>
      </c>
      <c r="O56" s="67">
        <v>1590</v>
      </c>
      <c r="P56" s="67">
        <v>66</v>
      </c>
      <c r="Q56" s="80">
        <v>688</v>
      </c>
    </row>
    <row r="57" spans="1:17" x14ac:dyDescent="0.2">
      <c r="A57" s="68">
        <v>54</v>
      </c>
      <c r="B57" s="76" t="s">
        <v>37</v>
      </c>
      <c r="C57" s="76" t="s">
        <v>38</v>
      </c>
      <c r="D57" s="76" t="s">
        <v>15</v>
      </c>
      <c r="E57" s="85" t="s">
        <v>167</v>
      </c>
      <c r="F57" s="66" t="s">
        <v>63</v>
      </c>
      <c r="G57" s="85" t="s">
        <v>172</v>
      </c>
      <c r="H57" s="67" t="s">
        <v>18</v>
      </c>
      <c r="I57" s="67" t="s">
        <v>184</v>
      </c>
      <c r="J57" s="67" t="s">
        <v>185</v>
      </c>
      <c r="K57" s="67" t="s">
        <v>179</v>
      </c>
      <c r="L57" s="69">
        <v>2015</v>
      </c>
      <c r="M57" s="67">
        <v>1461</v>
      </c>
      <c r="N57" s="67">
        <v>5</v>
      </c>
      <c r="O57" s="67">
        <v>1590</v>
      </c>
      <c r="P57" s="67">
        <v>66</v>
      </c>
      <c r="Q57" s="80">
        <v>688</v>
      </c>
    </row>
    <row r="58" spans="1:17" x14ac:dyDescent="0.2">
      <c r="A58" s="68">
        <v>55</v>
      </c>
      <c r="B58" s="76" t="s">
        <v>186</v>
      </c>
      <c r="C58" s="76" t="s">
        <v>38</v>
      </c>
      <c r="D58" s="76" t="s">
        <v>15</v>
      </c>
      <c r="E58" s="85" t="s">
        <v>167</v>
      </c>
      <c r="F58" s="66" t="s">
        <v>63</v>
      </c>
      <c r="G58" s="85" t="s">
        <v>172</v>
      </c>
      <c r="H58" s="67" t="s">
        <v>18</v>
      </c>
      <c r="I58" s="67" t="s">
        <v>187</v>
      </c>
      <c r="J58" s="67" t="s">
        <v>188</v>
      </c>
      <c r="K58" s="67" t="s">
        <v>179</v>
      </c>
      <c r="L58" s="69">
        <v>2015</v>
      </c>
      <c r="M58" s="67">
        <v>1461</v>
      </c>
      <c r="N58" s="67">
        <v>5</v>
      </c>
      <c r="O58" s="67">
        <v>1590</v>
      </c>
      <c r="P58" s="67">
        <v>66</v>
      </c>
      <c r="Q58" s="80">
        <v>1031</v>
      </c>
    </row>
    <row r="59" spans="1:17" x14ac:dyDescent="0.2">
      <c r="A59" s="68">
        <v>56</v>
      </c>
      <c r="B59" s="76" t="s">
        <v>37</v>
      </c>
      <c r="C59" s="76" t="s">
        <v>38</v>
      </c>
      <c r="D59" s="76" t="s">
        <v>15</v>
      </c>
      <c r="E59" s="85" t="s">
        <v>167</v>
      </c>
      <c r="F59" s="66" t="s">
        <v>63</v>
      </c>
      <c r="G59" s="85" t="s">
        <v>172</v>
      </c>
      <c r="H59" s="67" t="s">
        <v>18</v>
      </c>
      <c r="I59" s="67" t="s">
        <v>189</v>
      </c>
      <c r="J59" s="67" t="s">
        <v>190</v>
      </c>
      <c r="K59" s="67" t="s">
        <v>179</v>
      </c>
      <c r="L59" s="69">
        <v>2015</v>
      </c>
      <c r="M59" s="67">
        <v>1461</v>
      </c>
      <c r="N59" s="67">
        <v>5</v>
      </c>
      <c r="O59" s="67">
        <v>1590</v>
      </c>
      <c r="P59" s="67">
        <v>66</v>
      </c>
      <c r="Q59" s="80">
        <v>688</v>
      </c>
    </row>
    <row r="60" spans="1:17" x14ac:dyDescent="0.2">
      <c r="A60" s="68">
        <v>57</v>
      </c>
      <c r="B60" s="76" t="s">
        <v>37</v>
      </c>
      <c r="C60" s="76" t="s">
        <v>38</v>
      </c>
      <c r="D60" s="76" t="s">
        <v>15</v>
      </c>
      <c r="E60" s="85" t="s">
        <v>167</v>
      </c>
      <c r="F60" s="66" t="s">
        <v>63</v>
      </c>
      <c r="G60" s="85" t="s">
        <v>172</v>
      </c>
      <c r="H60" s="67" t="s">
        <v>18</v>
      </c>
      <c r="I60" s="67" t="s">
        <v>191</v>
      </c>
      <c r="J60" s="67" t="s">
        <v>192</v>
      </c>
      <c r="K60" s="67" t="s">
        <v>179</v>
      </c>
      <c r="L60" s="69">
        <v>2015</v>
      </c>
      <c r="M60" s="67">
        <v>1461</v>
      </c>
      <c r="N60" s="67">
        <v>5</v>
      </c>
      <c r="O60" s="67">
        <v>1590</v>
      </c>
      <c r="P60" s="67">
        <v>66</v>
      </c>
      <c r="Q60" s="80">
        <v>688</v>
      </c>
    </row>
    <row r="61" spans="1:17" x14ac:dyDescent="0.2">
      <c r="A61" s="68">
        <v>58</v>
      </c>
      <c r="B61" s="76" t="s">
        <v>37</v>
      </c>
      <c r="C61" s="76" t="s">
        <v>38</v>
      </c>
      <c r="D61" s="76" t="s">
        <v>15</v>
      </c>
      <c r="E61" s="85" t="s">
        <v>167</v>
      </c>
      <c r="F61" s="66" t="s">
        <v>63</v>
      </c>
      <c r="G61" s="85" t="s">
        <v>172</v>
      </c>
      <c r="H61" s="67" t="s">
        <v>18</v>
      </c>
      <c r="I61" s="67" t="s">
        <v>193</v>
      </c>
      <c r="J61" s="67" t="s">
        <v>194</v>
      </c>
      <c r="K61" s="67" t="s">
        <v>179</v>
      </c>
      <c r="L61" s="69">
        <v>2015</v>
      </c>
      <c r="M61" s="67">
        <v>1461</v>
      </c>
      <c r="N61" s="67">
        <v>5</v>
      </c>
      <c r="O61" s="67">
        <v>1590</v>
      </c>
      <c r="P61" s="67">
        <v>66</v>
      </c>
      <c r="Q61" s="80">
        <v>688</v>
      </c>
    </row>
    <row r="62" spans="1:17" x14ac:dyDescent="0.2">
      <c r="A62" s="68">
        <v>59</v>
      </c>
      <c r="B62" s="76" t="s">
        <v>37</v>
      </c>
      <c r="C62" s="76" t="s">
        <v>38</v>
      </c>
      <c r="D62" s="76" t="s">
        <v>15</v>
      </c>
      <c r="E62" s="85" t="s">
        <v>167</v>
      </c>
      <c r="F62" s="66" t="s">
        <v>63</v>
      </c>
      <c r="G62" s="85" t="s">
        <v>172</v>
      </c>
      <c r="H62" s="67" t="s">
        <v>18</v>
      </c>
      <c r="I62" s="67" t="s">
        <v>195</v>
      </c>
      <c r="J62" s="67" t="s">
        <v>196</v>
      </c>
      <c r="K62" s="67" t="s">
        <v>179</v>
      </c>
      <c r="L62" s="69">
        <v>2015</v>
      </c>
      <c r="M62" s="67">
        <v>1461</v>
      </c>
      <c r="N62" s="67">
        <v>5</v>
      </c>
      <c r="O62" s="67">
        <v>1590</v>
      </c>
      <c r="P62" s="67">
        <v>66</v>
      </c>
      <c r="Q62" s="80">
        <v>688</v>
      </c>
    </row>
    <row r="63" spans="1:17" x14ac:dyDescent="0.2">
      <c r="A63" s="68">
        <v>60</v>
      </c>
      <c r="B63" s="76" t="s">
        <v>122</v>
      </c>
      <c r="C63" s="76" t="s">
        <v>123</v>
      </c>
      <c r="D63" s="76" t="s">
        <v>15</v>
      </c>
      <c r="E63" s="85" t="s">
        <v>167</v>
      </c>
      <c r="F63" s="66" t="s">
        <v>63</v>
      </c>
      <c r="G63" s="85" t="s">
        <v>172</v>
      </c>
      <c r="H63" s="67" t="s">
        <v>18</v>
      </c>
      <c r="I63" s="67" t="s">
        <v>197</v>
      </c>
      <c r="J63" s="67" t="s">
        <v>198</v>
      </c>
      <c r="K63" s="67" t="s">
        <v>179</v>
      </c>
      <c r="L63" s="69">
        <v>2015</v>
      </c>
      <c r="M63" s="67">
        <v>1461</v>
      </c>
      <c r="N63" s="67">
        <v>5</v>
      </c>
      <c r="O63" s="67">
        <v>1590</v>
      </c>
      <c r="P63" s="67">
        <v>66</v>
      </c>
      <c r="Q63" s="80">
        <v>688</v>
      </c>
    </row>
    <row r="64" spans="1:17" x14ac:dyDescent="0.2">
      <c r="A64" s="68">
        <v>61</v>
      </c>
      <c r="B64" s="76" t="s">
        <v>176</v>
      </c>
      <c r="C64" s="76" t="s">
        <v>38</v>
      </c>
      <c r="D64" s="76" t="s">
        <v>15</v>
      </c>
      <c r="E64" s="85" t="s">
        <v>167</v>
      </c>
      <c r="F64" s="66" t="s">
        <v>63</v>
      </c>
      <c r="G64" s="85" t="s">
        <v>172</v>
      </c>
      <c r="H64" s="67" t="s">
        <v>18</v>
      </c>
      <c r="I64" s="67" t="s">
        <v>199</v>
      </c>
      <c r="J64" s="67" t="s">
        <v>200</v>
      </c>
      <c r="K64" s="67" t="s">
        <v>179</v>
      </c>
      <c r="L64" s="69">
        <v>2015</v>
      </c>
      <c r="M64" s="67">
        <v>1461</v>
      </c>
      <c r="N64" s="67">
        <v>5</v>
      </c>
      <c r="O64" s="67">
        <v>1590</v>
      </c>
      <c r="P64" s="67">
        <v>66</v>
      </c>
      <c r="Q64" s="80">
        <v>688</v>
      </c>
    </row>
    <row r="65" spans="1:17" x14ac:dyDescent="0.2">
      <c r="A65" s="68">
        <v>62</v>
      </c>
      <c r="B65" s="76" t="s">
        <v>37</v>
      </c>
      <c r="C65" s="76" t="s">
        <v>38</v>
      </c>
      <c r="D65" s="76" t="s">
        <v>15</v>
      </c>
      <c r="E65" s="85" t="s">
        <v>167</v>
      </c>
      <c r="F65" s="66" t="s">
        <v>63</v>
      </c>
      <c r="G65" s="85" t="s">
        <v>172</v>
      </c>
      <c r="H65" s="67" t="s">
        <v>18</v>
      </c>
      <c r="I65" s="67" t="s">
        <v>201</v>
      </c>
      <c r="J65" s="67" t="s">
        <v>202</v>
      </c>
      <c r="K65" s="67" t="s">
        <v>179</v>
      </c>
      <c r="L65" s="69">
        <v>2015</v>
      </c>
      <c r="M65" s="67">
        <v>1461</v>
      </c>
      <c r="N65" s="67">
        <v>5</v>
      </c>
      <c r="O65" s="67">
        <v>1590</v>
      </c>
      <c r="P65" s="67">
        <v>66</v>
      </c>
      <c r="Q65" s="80">
        <v>688</v>
      </c>
    </row>
    <row r="66" spans="1:17" x14ac:dyDescent="0.2">
      <c r="A66" s="68">
        <v>63</v>
      </c>
      <c r="B66" s="76" t="s">
        <v>37</v>
      </c>
      <c r="C66" s="76" t="s">
        <v>38</v>
      </c>
      <c r="D66" s="76" t="s">
        <v>15</v>
      </c>
      <c r="E66" s="85" t="s">
        <v>167</v>
      </c>
      <c r="F66" s="66" t="s">
        <v>63</v>
      </c>
      <c r="G66" s="85" t="s">
        <v>172</v>
      </c>
      <c r="H66" s="67" t="s">
        <v>18</v>
      </c>
      <c r="I66" s="67" t="s">
        <v>203</v>
      </c>
      <c r="J66" s="67" t="s">
        <v>204</v>
      </c>
      <c r="K66" s="67" t="s">
        <v>179</v>
      </c>
      <c r="L66" s="69">
        <v>2015</v>
      </c>
      <c r="M66" s="67">
        <v>1461</v>
      </c>
      <c r="N66" s="67">
        <v>5</v>
      </c>
      <c r="O66" s="67">
        <v>1590</v>
      </c>
      <c r="P66" s="67">
        <v>66</v>
      </c>
      <c r="Q66" s="80">
        <v>688</v>
      </c>
    </row>
    <row r="67" spans="1:17" x14ac:dyDescent="0.2">
      <c r="A67" s="68">
        <v>64</v>
      </c>
      <c r="B67" s="76" t="s">
        <v>37</v>
      </c>
      <c r="C67" s="76" t="s">
        <v>38</v>
      </c>
      <c r="D67" s="76" t="s">
        <v>15</v>
      </c>
      <c r="E67" s="85" t="s">
        <v>167</v>
      </c>
      <c r="F67" s="66" t="s">
        <v>63</v>
      </c>
      <c r="G67" s="85" t="s">
        <v>172</v>
      </c>
      <c r="H67" s="67" t="s">
        <v>18</v>
      </c>
      <c r="I67" s="67" t="s">
        <v>205</v>
      </c>
      <c r="J67" s="67" t="s">
        <v>206</v>
      </c>
      <c r="K67" s="67" t="s">
        <v>179</v>
      </c>
      <c r="L67" s="69">
        <v>2015</v>
      </c>
      <c r="M67" s="67">
        <v>1461</v>
      </c>
      <c r="N67" s="67">
        <v>5</v>
      </c>
      <c r="O67" s="67">
        <v>1590</v>
      </c>
      <c r="P67" s="67">
        <v>66</v>
      </c>
      <c r="Q67" s="80">
        <v>688</v>
      </c>
    </row>
    <row r="68" spans="1:17" x14ac:dyDescent="0.2">
      <c r="A68" s="68">
        <v>65</v>
      </c>
      <c r="B68" s="76" t="s">
        <v>37</v>
      </c>
      <c r="C68" s="76" t="s">
        <v>38</v>
      </c>
      <c r="D68" s="76" t="s">
        <v>15</v>
      </c>
      <c r="E68" s="85" t="s">
        <v>167</v>
      </c>
      <c r="F68" s="66" t="s">
        <v>63</v>
      </c>
      <c r="G68" s="85" t="s">
        <v>172</v>
      </c>
      <c r="H68" s="67" t="s">
        <v>18</v>
      </c>
      <c r="I68" s="67" t="s">
        <v>207</v>
      </c>
      <c r="J68" s="67" t="s">
        <v>208</v>
      </c>
      <c r="K68" s="67" t="s">
        <v>179</v>
      </c>
      <c r="L68" s="69">
        <v>2015</v>
      </c>
      <c r="M68" s="67">
        <v>1461</v>
      </c>
      <c r="N68" s="67">
        <v>5</v>
      </c>
      <c r="O68" s="67">
        <v>1590</v>
      </c>
      <c r="P68" s="67">
        <v>66</v>
      </c>
      <c r="Q68" s="80">
        <v>688</v>
      </c>
    </row>
    <row r="69" spans="1:17" x14ac:dyDescent="0.2">
      <c r="A69" s="68">
        <v>66</v>
      </c>
      <c r="B69" s="76" t="s">
        <v>37</v>
      </c>
      <c r="C69" s="76" t="s">
        <v>38</v>
      </c>
      <c r="D69" s="76" t="s">
        <v>15</v>
      </c>
      <c r="E69" s="85" t="s">
        <v>167</v>
      </c>
      <c r="F69" s="66" t="s">
        <v>63</v>
      </c>
      <c r="G69" s="85" t="s">
        <v>172</v>
      </c>
      <c r="H69" s="67" t="s">
        <v>18</v>
      </c>
      <c r="I69" s="67" t="s">
        <v>209</v>
      </c>
      <c r="J69" s="67" t="s">
        <v>210</v>
      </c>
      <c r="K69" s="67" t="s">
        <v>179</v>
      </c>
      <c r="L69" s="69">
        <v>2015</v>
      </c>
      <c r="M69" s="67">
        <v>1461</v>
      </c>
      <c r="N69" s="67">
        <v>5</v>
      </c>
      <c r="O69" s="67">
        <v>1590</v>
      </c>
      <c r="P69" s="67">
        <v>66</v>
      </c>
      <c r="Q69" s="80">
        <v>688</v>
      </c>
    </row>
    <row r="70" spans="1:17" x14ac:dyDescent="0.2">
      <c r="A70" s="68">
        <v>67</v>
      </c>
      <c r="B70" s="76" t="s">
        <v>176</v>
      </c>
      <c r="C70" s="76" t="s">
        <v>38</v>
      </c>
      <c r="D70" s="76" t="s">
        <v>15</v>
      </c>
      <c r="E70" s="85" t="s">
        <v>167</v>
      </c>
      <c r="F70" s="66" t="s">
        <v>63</v>
      </c>
      <c r="G70" s="85" t="s">
        <v>172</v>
      </c>
      <c r="H70" s="67" t="s">
        <v>18</v>
      </c>
      <c r="I70" s="67" t="s">
        <v>211</v>
      </c>
      <c r="J70" s="67" t="s">
        <v>212</v>
      </c>
      <c r="K70" s="67" t="s">
        <v>179</v>
      </c>
      <c r="L70" s="69">
        <v>2015</v>
      </c>
      <c r="M70" s="67">
        <v>1461</v>
      </c>
      <c r="N70" s="67">
        <v>5</v>
      </c>
      <c r="O70" s="67">
        <v>1590</v>
      </c>
      <c r="P70" s="67">
        <v>66</v>
      </c>
      <c r="Q70" s="80">
        <v>688</v>
      </c>
    </row>
    <row r="71" spans="1:17" x14ac:dyDescent="0.2">
      <c r="A71" s="68">
        <v>68</v>
      </c>
      <c r="B71" s="76" t="s">
        <v>37</v>
      </c>
      <c r="C71" s="76" t="s">
        <v>38</v>
      </c>
      <c r="D71" s="76" t="s">
        <v>15</v>
      </c>
      <c r="E71" s="85" t="s">
        <v>167</v>
      </c>
      <c r="F71" s="66" t="s">
        <v>63</v>
      </c>
      <c r="G71" s="85" t="s">
        <v>172</v>
      </c>
      <c r="H71" s="67" t="s">
        <v>18</v>
      </c>
      <c r="I71" s="67" t="s">
        <v>213</v>
      </c>
      <c r="J71" s="67" t="s">
        <v>214</v>
      </c>
      <c r="K71" s="67" t="s">
        <v>179</v>
      </c>
      <c r="L71" s="69">
        <v>2015</v>
      </c>
      <c r="M71" s="67">
        <v>1461</v>
      </c>
      <c r="N71" s="67">
        <v>5</v>
      </c>
      <c r="O71" s="67">
        <v>1590</v>
      </c>
      <c r="P71" s="67">
        <v>66</v>
      </c>
      <c r="Q71" s="80">
        <v>688</v>
      </c>
    </row>
    <row r="72" spans="1:17" x14ac:dyDescent="0.2">
      <c r="A72" s="68">
        <v>69</v>
      </c>
      <c r="B72" s="76" t="s">
        <v>37</v>
      </c>
      <c r="C72" s="76" t="s">
        <v>38</v>
      </c>
      <c r="D72" s="76" t="s">
        <v>15</v>
      </c>
      <c r="E72" s="85" t="s">
        <v>167</v>
      </c>
      <c r="F72" s="66" t="s">
        <v>63</v>
      </c>
      <c r="G72" s="85" t="s">
        <v>172</v>
      </c>
      <c r="H72" s="67" t="s">
        <v>18</v>
      </c>
      <c r="I72" s="67" t="s">
        <v>215</v>
      </c>
      <c r="J72" s="67" t="s">
        <v>216</v>
      </c>
      <c r="K72" s="67" t="s">
        <v>179</v>
      </c>
      <c r="L72" s="69">
        <v>2015</v>
      </c>
      <c r="M72" s="67">
        <v>1461</v>
      </c>
      <c r="N72" s="67">
        <v>5</v>
      </c>
      <c r="O72" s="67">
        <v>1590</v>
      </c>
      <c r="P72" s="67">
        <v>66</v>
      </c>
      <c r="Q72" s="80">
        <v>688</v>
      </c>
    </row>
    <row r="73" spans="1:17" x14ac:dyDescent="0.2">
      <c r="A73" s="68">
        <v>70</v>
      </c>
      <c r="B73" s="76" t="s">
        <v>37</v>
      </c>
      <c r="C73" s="76" t="s">
        <v>38</v>
      </c>
      <c r="D73" s="76" t="s">
        <v>15</v>
      </c>
      <c r="E73" s="85" t="s">
        <v>167</v>
      </c>
      <c r="F73" s="66" t="s">
        <v>63</v>
      </c>
      <c r="G73" s="85" t="s">
        <v>172</v>
      </c>
      <c r="H73" s="67" t="s">
        <v>18</v>
      </c>
      <c r="I73" s="67" t="s">
        <v>217</v>
      </c>
      <c r="J73" s="67" t="s">
        <v>218</v>
      </c>
      <c r="K73" s="67" t="s">
        <v>179</v>
      </c>
      <c r="L73" s="69">
        <v>2015</v>
      </c>
      <c r="M73" s="67">
        <v>1461</v>
      </c>
      <c r="N73" s="67">
        <v>5</v>
      </c>
      <c r="O73" s="67">
        <v>1590</v>
      </c>
      <c r="P73" s="67">
        <v>66</v>
      </c>
      <c r="Q73" s="80">
        <v>1031</v>
      </c>
    </row>
    <row r="74" spans="1:17" x14ac:dyDescent="0.2">
      <c r="A74" s="68">
        <v>71</v>
      </c>
      <c r="B74" s="76" t="s">
        <v>37</v>
      </c>
      <c r="C74" s="76" t="s">
        <v>38</v>
      </c>
      <c r="D74" s="76" t="s">
        <v>15</v>
      </c>
      <c r="E74" s="85" t="s">
        <v>167</v>
      </c>
      <c r="F74" s="66" t="s">
        <v>63</v>
      </c>
      <c r="G74" s="85" t="s">
        <v>172</v>
      </c>
      <c r="H74" s="67" t="s">
        <v>18</v>
      </c>
      <c r="I74" s="67" t="s">
        <v>219</v>
      </c>
      <c r="J74" s="67" t="s">
        <v>220</v>
      </c>
      <c r="K74" s="67" t="s">
        <v>179</v>
      </c>
      <c r="L74" s="69">
        <v>2015</v>
      </c>
      <c r="M74" s="67">
        <v>1461</v>
      </c>
      <c r="N74" s="67">
        <v>5</v>
      </c>
      <c r="O74" s="67">
        <v>1590</v>
      </c>
      <c r="P74" s="67">
        <v>66</v>
      </c>
      <c r="Q74" s="80">
        <v>688</v>
      </c>
    </row>
    <row r="75" spans="1:17" x14ac:dyDescent="0.2">
      <c r="A75" s="68">
        <v>72</v>
      </c>
      <c r="B75" s="76" t="s">
        <v>37</v>
      </c>
      <c r="C75" s="76" t="s">
        <v>38</v>
      </c>
      <c r="D75" s="76" t="s">
        <v>15</v>
      </c>
      <c r="E75" s="85" t="s">
        <v>167</v>
      </c>
      <c r="F75" s="66" t="s">
        <v>63</v>
      </c>
      <c r="G75" s="85" t="s">
        <v>172</v>
      </c>
      <c r="H75" s="67" t="s">
        <v>18</v>
      </c>
      <c r="I75" s="67" t="s">
        <v>221</v>
      </c>
      <c r="J75" s="67" t="s">
        <v>222</v>
      </c>
      <c r="K75" s="67" t="s">
        <v>179</v>
      </c>
      <c r="L75" s="69">
        <v>2015</v>
      </c>
      <c r="M75" s="67">
        <v>1461</v>
      </c>
      <c r="N75" s="67">
        <v>5</v>
      </c>
      <c r="O75" s="67">
        <v>1590</v>
      </c>
      <c r="P75" s="67">
        <v>66</v>
      </c>
      <c r="Q75" s="80">
        <v>688</v>
      </c>
    </row>
    <row r="76" spans="1:17" x14ac:dyDescent="0.2">
      <c r="A76" s="68">
        <v>73</v>
      </c>
      <c r="B76" s="76" t="s">
        <v>37</v>
      </c>
      <c r="C76" s="76" t="s">
        <v>38</v>
      </c>
      <c r="D76" s="76" t="s">
        <v>15</v>
      </c>
      <c r="E76" s="85" t="s">
        <v>167</v>
      </c>
      <c r="F76" s="66" t="s">
        <v>63</v>
      </c>
      <c r="G76" s="85" t="s">
        <v>172</v>
      </c>
      <c r="H76" s="67" t="s">
        <v>18</v>
      </c>
      <c r="I76" s="67" t="s">
        <v>223</v>
      </c>
      <c r="J76" s="67" t="s">
        <v>224</v>
      </c>
      <c r="K76" s="67" t="s">
        <v>179</v>
      </c>
      <c r="L76" s="69">
        <v>2015</v>
      </c>
      <c r="M76" s="67">
        <v>1461</v>
      </c>
      <c r="N76" s="67">
        <v>5</v>
      </c>
      <c r="O76" s="67">
        <v>1590</v>
      </c>
      <c r="P76" s="67">
        <v>66</v>
      </c>
      <c r="Q76" s="80">
        <v>1031</v>
      </c>
    </row>
    <row r="77" spans="1:17" x14ac:dyDescent="0.2">
      <c r="A77" s="68">
        <v>74</v>
      </c>
      <c r="B77" s="76" t="s">
        <v>176</v>
      </c>
      <c r="C77" s="76" t="s">
        <v>38</v>
      </c>
      <c r="D77" s="76" t="s">
        <v>15</v>
      </c>
      <c r="E77" s="85" t="s">
        <v>167</v>
      </c>
      <c r="F77" s="66" t="s">
        <v>63</v>
      </c>
      <c r="G77" s="85" t="s">
        <v>172</v>
      </c>
      <c r="H77" s="67" t="s">
        <v>18</v>
      </c>
      <c r="I77" s="67" t="s">
        <v>225</v>
      </c>
      <c r="J77" s="67" t="s">
        <v>226</v>
      </c>
      <c r="K77" s="67" t="s">
        <v>175</v>
      </c>
      <c r="L77" s="69">
        <v>2015</v>
      </c>
      <c r="M77" s="67">
        <v>1461</v>
      </c>
      <c r="N77" s="67">
        <v>5</v>
      </c>
      <c r="O77" s="67">
        <v>1590</v>
      </c>
      <c r="P77" s="67">
        <v>66</v>
      </c>
      <c r="Q77" s="80">
        <v>688</v>
      </c>
    </row>
    <row r="78" spans="1:17" x14ac:dyDescent="0.2">
      <c r="A78" s="68">
        <v>75</v>
      </c>
      <c r="B78" s="76" t="s">
        <v>122</v>
      </c>
      <c r="C78" s="76" t="s">
        <v>123</v>
      </c>
      <c r="D78" s="76" t="s">
        <v>15</v>
      </c>
      <c r="E78" s="85" t="s">
        <v>227</v>
      </c>
      <c r="F78" s="66" t="s">
        <v>63</v>
      </c>
      <c r="G78" s="85" t="s">
        <v>168</v>
      </c>
      <c r="H78" s="67" t="s">
        <v>18</v>
      </c>
      <c r="I78" s="67" t="s">
        <v>228</v>
      </c>
      <c r="J78" s="67" t="s">
        <v>229</v>
      </c>
      <c r="K78" s="67" t="s">
        <v>147</v>
      </c>
      <c r="L78" s="69">
        <v>2015</v>
      </c>
      <c r="M78" s="67">
        <v>1461</v>
      </c>
      <c r="N78" s="67">
        <v>5</v>
      </c>
      <c r="O78" s="67">
        <v>1875</v>
      </c>
      <c r="P78" s="67">
        <v>80</v>
      </c>
      <c r="Q78" s="80">
        <v>688</v>
      </c>
    </row>
    <row r="79" spans="1:17" x14ac:dyDescent="0.2">
      <c r="A79" s="68">
        <v>76</v>
      </c>
      <c r="B79" s="76" t="s">
        <v>122</v>
      </c>
      <c r="C79" s="76" t="s">
        <v>123</v>
      </c>
      <c r="D79" s="76" t="s">
        <v>15</v>
      </c>
      <c r="E79" s="85" t="s">
        <v>227</v>
      </c>
      <c r="F79" s="66" t="s">
        <v>63</v>
      </c>
      <c r="G79" s="85" t="s">
        <v>168</v>
      </c>
      <c r="H79" s="67" t="s">
        <v>18</v>
      </c>
      <c r="I79" s="67" t="s">
        <v>230</v>
      </c>
      <c r="J79" s="67" t="s">
        <v>231</v>
      </c>
      <c r="K79" s="67" t="s">
        <v>147</v>
      </c>
      <c r="L79" s="69">
        <v>2015</v>
      </c>
      <c r="M79" s="67">
        <v>1461</v>
      </c>
      <c r="N79" s="67">
        <v>5</v>
      </c>
      <c r="O79" s="67">
        <v>1875</v>
      </c>
      <c r="P79" s="67">
        <v>80</v>
      </c>
      <c r="Q79" s="80">
        <v>688</v>
      </c>
    </row>
    <row r="80" spans="1:17" x14ac:dyDescent="0.2">
      <c r="A80" s="68">
        <v>77</v>
      </c>
      <c r="B80" s="76" t="s">
        <v>122</v>
      </c>
      <c r="C80" s="76" t="s">
        <v>123</v>
      </c>
      <c r="D80" s="76" t="s">
        <v>15</v>
      </c>
      <c r="E80" s="85" t="s">
        <v>227</v>
      </c>
      <c r="F80" s="66" t="s">
        <v>63</v>
      </c>
      <c r="G80" s="85" t="s">
        <v>168</v>
      </c>
      <c r="H80" s="67" t="s">
        <v>18</v>
      </c>
      <c r="I80" s="67" t="s">
        <v>232</v>
      </c>
      <c r="J80" s="67" t="s">
        <v>233</v>
      </c>
      <c r="K80" s="67" t="s">
        <v>147</v>
      </c>
      <c r="L80" s="69">
        <v>2015</v>
      </c>
      <c r="M80" s="67">
        <v>1461</v>
      </c>
      <c r="N80" s="67">
        <v>5</v>
      </c>
      <c r="O80" s="67">
        <v>1875</v>
      </c>
      <c r="P80" s="67">
        <v>80</v>
      </c>
      <c r="Q80" s="80">
        <v>688</v>
      </c>
    </row>
    <row r="81" spans="1:17" x14ac:dyDescent="0.2">
      <c r="A81" s="68">
        <v>78</v>
      </c>
      <c r="B81" s="76" t="s">
        <v>122</v>
      </c>
      <c r="C81" s="76" t="s">
        <v>123</v>
      </c>
      <c r="D81" s="76" t="s">
        <v>15</v>
      </c>
      <c r="E81" s="85" t="s">
        <v>227</v>
      </c>
      <c r="F81" s="66" t="s">
        <v>63</v>
      </c>
      <c r="G81" s="85" t="s">
        <v>168</v>
      </c>
      <c r="H81" s="67" t="s">
        <v>18</v>
      </c>
      <c r="I81" s="67" t="s">
        <v>234</v>
      </c>
      <c r="J81" s="67" t="s">
        <v>235</v>
      </c>
      <c r="K81" s="67" t="s">
        <v>147</v>
      </c>
      <c r="L81" s="69">
        <v>2015</v>
      </c>
      <c r="M81" s="67">
        <v>1461</v>
      </c>
      <c r="N81" s="67">
        <v>5</v>
      </c>
      <c r="O81" s="67">
        <v>1875</v>
      </c>
      <c r="P81" s="67">
        <v>80</v>
      </c>
      <c r="Q81" s="80">
        <v>688</v>
      </c>
    </row>
    <row r="82" spans="1:17" x14ac:dyDescent="0.2">
      <c r="A82" s="68">
        <v>79</v>
      </c>
      <c r="B82" s="76" t="s">
        <v>122</v>
      </c>
      <c r="C82" s="76" t="s">
        <v>123</v>
      </c>
      <c r="D82" s="76" t="s">
        <v>15</v>
      </c>
      <c r="E82" s="85" t="s">
        <v>227</v>
      </c>
      <c r="F82" s="66" t="s">
        <v>63</v>
      </c>
      <c r="G82" s="85" t="s">
        <v>168</v>
      </c>
      <c r="H82" s="67" t="s">
        <v>18</v>
      </c>
      <c r="I82" s="67" t="s">
        <v>236</v>
      </c>
      <c r="J82" s="67" t="s">
        <v>237</v>
      </c>
      <c r="K82" s="67" t="s">
        <v>147</v>
      </c>
      <c r="L82" s="69">
        <v>2015</v>
      </c>
      <c r="M82" s="67">
        <v>1461</v>
      </c>
      <c r="N82" s="67">
        <v>5</v>
      </c>
      <c r="O82" s="67">
        <v>1875</v>
      </c>
      <c r="P82" s="67">
        <v>80</v>
      </c>
      <c r="Q82" s="80">
        <v>688</v>
      </c>
    </row>
    <row r="83" spans="1:17" x14ac:dyDescent="0.2">
      <c r="A83" s="68">
        <v>80</v>
      </c>
      <c r="B83" s="76" t="s">
        <v>122</v>
      </c>
      <c r="C83" s="76" t="s">
        <v>123</v>
      </c>
      <c r="D83" s="76" t="s">
        <v>15</v>
      </c>
      <c r="E83" s="85" t="s">
        <v>227</v>
      </c>
      <c r="F83" s="66" t="s">
        <v>63</v>
      </c>
      <c r="G83" s="85" t="s">
        <v>168</v>
      </c>
      <c r="H83" s="67" t="s">
        <v>18</v>
      </c>
      <c r="I83" s="67" t="s">
        <v>238</v>
      </c>
      <c r="J83" s="67" t="s">
        <v>239</v>
      </c>
      <c r="K83" s="67" t="s">
        <v>147</v>
      </c>
      <c r="L83" s="69">
        <v>2015</v>
      </c>
      <c r="M83" s="67">
        <v>1461</v>
      </c>
      <c r="N83" s="67">
        <v>5</v>
      </c>
      <c r="O83" s="67">
        <v>1875</v>
      </c>
      <c r="P83" s="67">
        <v>80</v>
      </c>
      <c r="Q83" s="80">
        <v>688</v>
      </c>
    </row>
    <row r="84" spans="1:17" x14ac:dyDescent="0.2">
      <c r="A84" s="68">
        <v>81</v>
      </c>
      <c r="B84" s="76" t="s">
        <v>122</v>
      </c>
      <c r="C84" s="76" t="s">
        <v>123</v>
      </c>
      <c r="D84" s="76" t="s">
        <v>15</v>
      </c>
      <c r="E84" s="85" t="s">
        <v>227</v>
      </c>
      <c r="F84" s="66" t="s">
        <v>63</v>
      </c>
      <c r="G84" s="85" t="s">
        <v>168</v>
      </c>
      <c r="H84" s="67" t="s">
        <v>18</v>
      </c>
      <c r="I84" s="67" t="s">
        <v>240</v>
      </c>
      <c r="J84" s="67" t="s">
        <v>241</v>
      </c>
      <c r="K84" s="67" t="s">
        <v>147</v>
      </c>
      <c r="L84" s="69">
        <v>2015</v>
      </c>
      <c r="M84" s="67">
        <v>1461</v>
      </c>
      <c r="N84" s="67">
        <v>5</v>
      </c>
      <c r="O84" s="67">
        <v>1875</v>
      </c>
      <c r="P84" s="67">
        <v>80</v>
      </c>
      <c r="Q84" s="80">
        <v>688</v>
      </c>
    </row>
    <row r="85" spans="1:17" x14ac:dyDescent="0.2">
      <c r="A85" s="68">
        <v>82</v>
      </c>
      <c r="B85" s="82" t="s">
        <v>122</v>
      </c>
      <c r="C85" s="82" t="s">
        <v>123</v>
      </c>
      <c r="D85" s="76" t="s">
        <v>15</v>
      </c>
      <c r="E85" s="85" t="s">
        <v>227</v>
      </c>
      <c r="F85" s="66" t="s">
        <v>63</v>
      </c>
      <c r="G85" s="85" t="s">
        <v>168</v>
      </c>
      <c r="H85" s="67" t="s">
        <v>18</v>
      </c>
      <c r="I85" s="67" t="s">
        <v>242</v>
      </c>
      <c r="J85" s="67" t="s">
        <v>243</v>
      </c>
      <c r="K85" s="67" t="s">
        <v>147</v>
      </c>
      <c r="L85" s="69">
        <v>2015</v>
      </c>
      <c r="M85" s="67">
        <v>1461</v>
      </c>
      <c r="N85" s="67">
        <v>5</v>
      </c>
      <c r="O85" s="67">
        <v>1875</v>
      </c>
      <c r="P85" s="67">
        <v>80</v>
      </c>
      <c r="Q85" s="80">
        <v>688</v>
      </c>
    </row>
    <row r="86" spans="1:17" x14ac:dyDescent="0.2">
      <c r="A86" s="68">
        <v>83</v>
      </c>
      <c r="B86" s="82" t="s">
        <v>122</v>
      </c>
      <c r="C86" s="82" t="s">
        <v>123</v>
      </c>
      <c r="D86" s="76" t="s">
        <v>15</v>
      </c>
      <c r="E86" s="85" t="s">
        <v>227</v>
      </c>
      <c r="F86" s="66" t="s">
        <v>63</v>
      </c>
      <c r="G86" s="85" t="s">
        <v>168</v>
      </c>
      <c r="H86" s="67" t="s">
        <v>18</v>
      </c>
      <c r="I86" s="67" t="s">
        <v>244</v>
      </c>
      <c r="J86" s="67" t="s">
        <v>245</v>
      </c>
      <c r="K86" s="67" t="s">
        <v>147</v>
      </c>
      <c r="L86" s="69">
        <v>2015</v>
      </c>
      <c r="M86" s="67">
        <v>1461</v>
      </c>
      <c r="N86" s="67">
        <v>5</v>
      </c>
      <c r="O86" s="67">
        <v>1875</v>
      </c>
      <c r="P86" s="67">
        <v>80</v>
      </c>
      <c r="Q86" s="80">
        <v>1031</v>
      </c>
    </row>
    <row r="87" spans="1:17" x14ac:dyDescent="0.2">
      <c r="A87" s="68">
        <v>84</v>
      </c>
      <c r="B87" s="76" t="s">
        <v>37</v>
      </c>
      <c r="C87" s="76" t="s">
        <v>38</v>
      </c>
      <c r="D87" s="76" t="s">
        <v>15</v>
      </c>
      <c r="E87" s="85" t="s">
        <v>167</v>
      </c>
      <c r="F87" s="66" t="s">
        <v>63</v>
      </c>
      <c r="G87" s="85" t="s">
        <v>172</v>
      </c>
      <c r="H87" s="67" t="s">
        <v>18</v>
      </c>
      <c r="I87" s="67" t="s">
        <v>246</v>
      </c>
      <c r="J87" s="82" t="s">
        <v>247</v>
      </c>
      <c r="K87" s="67" t="s">
        <v>175</v>
      </c>
      <c r="L87" s="88">
        <v>2015</v>
      </c>
      <c r="M87" s="87">
        <v>1461</v>
      </c>
      <c r="N87" s="87">
        <v>5</v>
      </c>
      <c r="O87" s="67">
        <v>1590</v>
      </c>
      <c r="P87" s="87">
        <v>66</v>
      </c>
      <c r="Q87" s="80">
        <v>825</v>
      </c>
    </row>
    <row r="88" spans="1:17" x14ac:dyDescent="0.2">
      <c r="A88" s="68">
        <v>85</v>
      </c>
      <c r="B88" s="76" t="s">
        <v>27</v>
      </c>
      <c r="C88" s="76" t="s">
        <v>14</v>
      </c>
      <c r="D88" s="76" t="s">
        <v>15</v>
      </c>
      <c r="E88" s="85" t="s">
        <v>167</v>
      </c>
      <c r="F88" s="66" t="s">
        <v>63</v>
      </c>
      <c r="G88" s="85" t="s">
        <v>172</v>
      </c>
      <c r="H88" s="67" t="s">
        <v>18</v>
      </c>
      <c r="I88" s="67" t="s">
        <v>248</v>
      </c>
      <c r="J88" s="82" t="s">
        <v>249</v>
      </c>
      <c r="K88" s="82" t="s">
        <v>179</v>
      </c>
      <c r="L88" s="88">
        <v>2015</v>
      </c>
      <c r="M88" s="87">
        <v>1461</v>
      </c>
      <c r="N88" s="87">
        <v>5</v>
      </c>
      <c r="O88" s="67">
        <v>1590</v>
      </c>
      <c r="P88" s="87">
        <v>66</v>
      </c>
      <c r="Q88" s="80">
        <v>825</v>
      </c>
    </row>
    <row r="89" spans="1:17" x14ac:dyDescent="0.2">
      <c r="A89" s="68">
        <v>86</v>
      </c>
      <c r="B89" s="76" t="s">
        <v>27</v>
      </c>
      <c r="C89" s="76" t="s">
        <v>14</v>
      </c>
      <c r="D89" s="76" t="s">
        <v>15</v>
      </c>
      <c r="E89" s="85" t="s">
        <v>167</v>
      </c>
      <c r="F89" s="66" t="s">
        <v>63</v>
      </c>
      <c r="G89" s="85" t="s">
        <v>172</v>
      </c>
      <c r="H89" s="67" t="s">
        <v>18</v>
      </c>
      <c r="I89" s="67" t="s">
        <v>250</v>
      </c>
      <c r="J89" s="82" t="s">
        <v>251</v>
      </c>
      <c r="K89" s="67" t="s">
        <v>175</v>
      </c>
      <c r="L89" s="88">
        <v>2015</v>
      </c>
      <c r="M89" s="87">
        <v>1461</v>
      </c>
      <c r="N89" s="87">
        <v>5</v>
      </c>
      <c r="O89" s="67">
        <v>1590</v>
      </c>
      <c r="P89" s="87">
        <v>66</v>
      </c>
      <c r="Q89" s="80">
        <v>825</v>
      </c>
    </row>
    <row r="90" spans="1:17" x14ac:dyDescent="0.2">
      <c r="A90" s="68">
        <v>87</v>
      </c>
      <c r="B90" s="76" t="s">
        <v>122</v>
      </c>
      <c r="C90" s="76" t="s">
        <v>123</v>
      </c>
      <c r="D90" s="76" t="s">
        <v>15</v>
      </c>
      <c r="E90" s="85" t="s">
        <v>227</v>
      </c>
      <c r="F90" s="66" t="s">
        <v>63</v>
      </c>
      <c r="G90" s="85" t="s">
        <v>168</v>
      </c>
      <c r="H90" s="67" t="s">
        <v>18</v>
      </c>
      <c r="I90" s="67" t="s">
        <v>252</v>
      </c>
      <c r="J90" s="67" t="s">
        <v>253</v>
      </c>
      <c r="K90" s="67" t="s">
        <v>147</v>
      </c>
      <c r="L90" s="69">
        <v>2015</v>
      </c>
      <c r="M90" s="67">
        <v>1461</v>
      </c>
      <c r="N90" s="67">
        <v>5</v>
      </c>
      <c r="O90" s="67">
        <v>1875</v>
      </c>
      <c r="P90" s="67">
        <v>80</v>
      </c>
      <c r="Q90" s="80">
        <v>1031</v>
      </c>
    </row>
    <row r="91" spans="1:17" x14ac:dyDescent="0.2">
      <c r="A91" s="68">
        <v>88</v>
      </c>
      <c r="B91" s="76" t="s">
        <v>27</v>
      </c>
      <c r="C91" s="76" t="s">
        <v>14</v>
      </c>
      <c r="D91" s="76" t="s">
        <v>15</v>
      </c>
      <c r="E91" s="85" t="s">
        <v>167</v>
      </c>
      <c r="F91" s="66" t="s">
        <v>63</v>
      </c>
      <c r="G91" s="85" t="s">
        <v>255</v>
      </c>
      <c r="H91" s="67" t="s">
        <v>65</v>
      </c>
      <c r="I91" s="67" t="s">
        <v>256</v>
      </c>
      <c r="J91" s="82" t="s">
        <v>257</v>
      </c>
      <c r="K91" s="82" t="s">
        <v>258</v>
      </c>
      <c r="L91" s="88">
        <v>2015</v>
      </c>
      <c r="M91" s="87">
        <v>1149</v>
      </c>
      <c r="N91" s="87">
        <v>5</v>
      </c>
      <c r="O91" s="67">
        <v>1505</v>
      </c>
      <c r="P91" s="87">
        <v>54</v>
      </c>
      <c r="Q91" s="80">
        <v>798</v>
      </c>
    </row>
    <row r="92" spans="1:17" x14ac:dyDescent="0.2">
      <c r="A92" s="68">
        <v>89</v>
      </c>
      <c r="B92" s="76" t="s">
        <v>27</v>
      </c>
      <c r="C92" s="76" t="s">
        <v>14</v>
      </c>
      <c r="D92" s="76" t="s">
        <v>15</v>
      </c>
      <c r="E92" s="85" t="s">
        <v>154</v>
      </c>
      <c r="F92" s="66" t="s">
        <v>63</v>
      </c>
      <c r="G92" s="81" t="s">
        <v>64</v>
      </c>
      <c r="H92" s="67" t="s">
        <v>65</v>
      </c>
      <c r="I92" s="67" t="s">
        <v>259</v>
      </c>
      <c r="J92" s="82" t="s">
        <v>260</v>
      </c>
      <c r="K92" s="82" t="s">
        <v>68</v>
      </c>
      <c r="L92" s="88">
        <v>2006</v>
      </c>
      <c r="M92" s="87">
        <v>1598</v>
      </c>
      <c r="N92" s="87">
        <v>5</v>
      </c>
      <c r="O92" s="67">
        <v>1540</v>
      </c>
      <c r="P92" s="87">
        <v>64</v>
      </c>
      <c r="Q92" s="80">
        <v>688</v>
      </c>
    </row>
    <row r="93" spans="1:17" x14ac:dyDescent="0.2">
      <c r="A93" s="68">
        <v>90</v>
      </c>
      <c r="B93" s="76" t="s">
        <v>27</v>
      </c>
      <c r="C93" s="76" t="s">
        <v>14</v>
      </c>
      <c r="D93" s="76" t="s">
        <v>15</v>
      </c>
      <c r="E93" s="85" t="s">
        <v>254</v>
      </c>
      <c r="F93" s="66" t="s">
        <v>63</v>
      </c>
      <c r="G93" s="81" t="s">
        <v>64</v>
      </c>
      <c r="H93" s="67" t="s">
        <v>65</v>
      </c>
      <c r="I93" s="67" t="s">
        <v>261</v>
      </c>
      <c r="J93" s="82" t="s">
        <v>262</v>
      </c>
      <c r="K93" s="78" t="s">
        <v>68</v>
      </c>
      <c r="L93" s="88">
        <v>2006</v>
      </c>
      <c r="M93" s="87">
        <v>1598</v>
      </c>
      <c r="N93" s="87">
        <v>5</v>
      </c>
      <c r="O93" s="67">
        <v>1540</v>
      </c>
      <c r="P93" s="87">
        <v>64</v>
      </c>
      <c r="Q93" s="80">
        <v>1031</v>
      </c>
    </row>
    <row r="94" spans="1:17" x14ac:dyDescent="0.2">
      <c r="A94" s="68">
        <v>91</v>
      </c>
      <c r="B94" s="76" t="s">
        <v>27</v>
      </c>
      <c r="C94" s="76" t="s">
        <v>14</v>
      </c>
      <c r="D94" s="76" t="s">
        <v>15</v>
      </c>
      <c r="E94" s="85" t="s">
        <v>254</v>
      </c>
      <c r="F94" s="66" t="s">
        <v>63</v>
      </c>
      <c r="G94" s="81" t="s">
        <v>64</v>
      </c>
      <c r="H94" s="67" t="s">
        <v>65</v>
      </c>
      <c r="I94" s="67" t="s">
        <v>263</v>
      </c>
      <c r="J94" s="82" t="s">
        <v>264</v>
      </c>
      <c r="K94" s="82" t="s">
        <v>68</v>
      </c>
      <c r="L94" s="88">
        <v>2006</v>
      </c>
      <c r="M94" s="87">
        <v>1598</v>
      </c>
      <c r="N94" s="87">
        <v>5</v>
      </c>
      <c r="O94" s="67">
        <v>1540</v>
      </c>
      <c r="P94" s="87">
        <v>64</v>
      </c>
      <c r="Q94" s="80">
        <v>688</v>
      </c>
    </row>
    <row r="95" spans="1:17" x14ac:dyDescent="0.2">
      <c r="A95" s="68">
        <v>92</v>
      </c>
      <c r="B95" s="76" t="s">
        <v>27</v>
      </c>
      <c r="C95" s="76" t="s">
        <v>14</v>
      </c>
      <c r="D95" s="76" t="s">
        <v>15</v>
      </c>
      <c r="E95" s="85" t="s">
        <v>254</v>
      </c>
      <c r="F95" s="66" t="s">
        <v>63</v>
      </c>
      <c r="G95" s="81" t="s">
        <v>64</v>
      </c>
      <c r="H95" s="67" t="s">
        <v>65</v>
      </c>
      <c r="I95" s="67" t="s">
        <v>265</v>
      </c>
      <c r="J95" s="82" t="s">
        <v>266</v>
      </c>
      <c r="K95" s="82" t="s">
        <v>267</v>
      </c>
      <c r="L95" s="88">
        <v>2006</v>
      </c>
      <c r="M95" s="87">
        <v>1598</v>
      </c>
      <c r="N95" s="87">
        <v>5</v>
      </c>
      <c r="O95" s="67">
        <v>1540</v>
      </c>
      <c r="P95" s="87">
        <v>64</v>
      </c>
      <c r="Q95" s="80">
        <v>688</v>
      </c>
    </row>
    <row r="96" spans="1:17" x14ac:dyDescent="0.2">
      <c r="A96" s="68">
        <v>93</v>
      </c>
      <c r="B96" s="76" t="s">
        <v>27</v>
      </c>
      <c r="C96" s="76" t="s">
        <v>14</v>
      </c>
      <c r="D96" s="76" t="s">
        <v>15</v>
      </c>
      <c r="E96" s="85" t="s">
        <v>254</v>
      </c>
      <c r="F96" s="66" t="s">
        <v>63</v>
      </c>
      <c r="G96" s="81" t="s">
        <v>64</v>
      </c>
      <c r="H96" s="67" t="s">
        <v>65</v>
      </c>
      <c r="I96" s="67" t="s">
        <v>268</v>
      </c>
      <c r="J96" s="82" t="s">
        <v>269</v>
      </c>
      <c r="K96" s="82" t="s">
        <v>267</v>
      </c>
      <c r="L96" s="88">
        <v>2006</v>
      </c>
      <c r="M96" s="87">
        <v>1598</v>
      </c>
      <c r="N96" s="87">
        <v>5</v>
      </c>
      <c r="O96" s="67">
        <v>1540</v>
      </c>
      <c r="P96" s="87">
        <v>64</v>
      </c>
      <c r="Q96" s="80">
        <v>688</v>
      </c>
    </row>
    <row r="97" spans="1:17" x14ac:dyDescent="0.2">
      <c r="A97" s="68">
        <v>94</v>
      </c>
      <c r="B97" s="76" t="s">
        <v>27</v>
      </c>
      <c r="C97" s="76" t="s">
        <v>14</v>
      </c>
      <c r="D97" s="76" t="s">
        <v>15</v>
      </c>
      <c r="E97" s="85" t="s">
        <v>254</v>
      </c>
      <c r="F97" s="66" t="s">
        <v>63</v>
      </c>
      <c r="G97" s="81" t="s">
        <v>64</v>
      </c>
      <c r="H97" s="67" t="s">
        <v>65</v>
      </c>
      <c r="I97" s="67" t="s">
        <v>270</v>
      </c>
      <c r="J97" s="82" t="s">
        <v>271</v>
      </c>
      <c r="K97" s="78" t="s">
        <v>68</v>
      </c>
      <c r="L97" s="88">
        <v>2006</v>
      </c>
      <c r="M97" s="87">
        <v>1598</v>
      </c>
      <c r="N97" s="87">
        <v>5</v>
      </c>
      <c r="O97" s="67">
        <v>1540</v>
      </c>
      <c r="P97" s="87">
        <v>64</v>
      </c>
      <c r="Q97" s="80">
        <v>1031</v>
      </c>
    </row>
    <row r="98" spans="1:17" x14ac:dyDescent="0.2">
      <c r="A98" s="68">
        <v>95</v>
      </c>
      <c r="B98" s="76" t="s">
        <v>27</v>
      </c>
      <c r="C98" s="76" t="s">
        <v>14</v>
      </c>
      <c r="D98" s="76" t="s">
        <v>15</v>
      </c>
      <c r="E98" s="85" t="s">
        <v>254</v>
      </c>
      <c r="F98" s="66" t="s">
        <v>63</v>
      </c>
      <c r="G98" s="81" t="s">
        <v>64</v>
      </c>
      <c r="H98" s="67" t="s">
        <v>65</v>
      </c>
      <c r="I98" s="67" t="s">
        <v>272</v>
      </c>
      <c r="J98" s="82" t="s">
        <v>273</v>
      </c>
      <c r="K98" s="82" t="s">
        <v>267</v>
      </c>
      <c r="L98" s="88">
        <v>2006</v>
      </c>
      <c r="M98" s="87">
        <v>1598</v>
      </c>
      <c r="N98" s="87">
        <v>5</v>
      </c>
      <c r="O98" s="67">
        <v>1540</v>
      </c>
      <c r="P98" s="87">
        <v>64</v>
      </c>
      <c r="Q98" s="80">
        <v>688</v>
      </c>
    </row>
    <row r="99" spans="1:17" x14ac:dyDescent="0.2">
      <c r="A99" s="68">
        <v>96</v>
      </c>
      <c r="B99" s="76" t="s">
        <v>27</v>
      </c>
      <c r="C99" s="76" t="s">
        <v>14</v>
      </c>
      <c r="D99" s="76" t="s">
        <v>15</v>
      </c>
      <c r="E99" s="85" t="s">
        <v>254</v>
      </c>
      <c r="F99" s="66" t="s">
        <v>63</v>
      </c>
      <c r="G99" s="81" t="s">
        <v>64</v>
      </c>
      <c r="H99" s="67" t="s">
        <v>65</v>
      </c>
      <c r="I99" s="67" t="s">
        <v>274</v>
      </c>
      <c r="J99" s="82" t="s">
        <v>275</v>
      </c>
      <c r="K99" s="78" t="s">
        <v>68</v>
      </c>
      <c r="L99" s="88">
        <v>2006</v>
      </c>
      <c r="M99" s="87">
        <v>1598</v>
      </c>
      <c r="N99" s="87">
        <v>5</v>
      </c>
      <c r="O99" s="67">
        <v>1540</v>
      </c>
      <c r="P99" s="87">
        <v>64</v>
      </c>
      <c r="Q99" s="80">
        <v>688</v>
      </c>
    </row>
    <row r="100" spans="1:17" x14ac:dyDescent="0.2">
      <c r="A100" s="68">
        <v>97</v>
      </c>
      <c r="B100" s="76" t="s">
        <v>27</v>
      </c>
      <c r="C100" s="76" t="s">
        <v>14</v>
      </c>
      <c r="D100" s="76" t="s">
        <v>15</v>
      </c>
      <c r="E100" s="85" t="s">
        <v>254</v>
      </c>
      <c r="F100" s="66" t="s">
        <v>63</v>
      </c>
      <c r="G100" s="81" t="s">
        <v>64</v>
      </c>
      <c r="H100" s="67" t="s">
        <v>65</v>
      </c>
      <c r="I100" s="67" t="s">
        <v>276</v>
      </c>
      <c r="J100" s="82" t="s">
        <v>277</v>
      </c>
      <c r="K100" s="78" t="s">
        <v>68</v>
      </c>
      <c r="L100" s="88">
        <v>2006</v>
      </c>
      <c r="M100" s="87">
        <v>1598</v>
      </c>
      <c r="N100" s="87">
        <v>5</v>
      </c>
      <c r="O100" s="67">
        <v>1540</v>
      </c>
      <c r="P100" s="87">
        <v>64</v>
      </c>
      <c r="Q100" s="80">
        <v>688</v>
      </c>
    </row>
    <row r="101" spans="1:17" x14ac:dyDescent="0.2">
      <c r="A101" s="68">
        <v>98</v>
      </c>
      <c r="B101" s="76" t="s">
        <v>122</v>
      </c>
      <c r="C101" s="76" t="s">
        <v>14</v>
      </c>
      <c r="D101" s="76" t="s">
        <v>15</v>
      </c>
      <c r="E101" s="85" t="s">
        <v>254</v>
      </c>
      <c r="F101" s="66" t="s">
        <v>63</v>
      </c>
      <c r="G101" s="81" t="s">
        <v>64</v>
      </c>
      <c r="H101" s="67" t="s">
        <v>65</v>
      </c>
      <c r="I101" s="67" t="s">
        <v>278</v>
      </c>
      <c r="J101" s="82" t="s">
        <v>279</v>
      </c>
      <c r="K101" s="76" t="s">
        <v>68</v>
      </c>
      <c r="L101" s="88">
        <v>2006</v>
      </c>
      <c r="M101" s="87">
        <v>1598</v>
      </c>
      <c r="N101" s="87">
        <v>5</v>
      </c>
      <c r="O101" s="67">
        <v>1540</v>
      </c>
      <c r="P101" s="87">
        <v>64</v>
      </c>
      <c r="Q101" s="80">
        <v>688</v>
      </c>
    </row>
    <row r="102" spans="1:17" x14ac:dyDescent="0.2">
      <c r="A102" s="68">
        <v>99</v>
      </c>
      <c r="B102" s="76" t="s">
        <v>27</v>
      </c>
      <c r="C102" s="76" t="s">
        <v>14</v>
      </c>
      <c r="D102" s="76" t="s">
        <v>15</v>
      </c>
      <c r="E102" s="85" t="s">
        <v>254</v>
      </c>
      <c r="F102" s="66" t="s">
        <v>63</v>
      </c>
      <c r="G102" s="81" t="s">
        <v>64</v>
      </c>
      <c r="H102" s="67" t="s">
        <v>65</v>
      </c>
      <c r="I102" s="67" t="s">
        <v>280</v>
      </c>
      <c r="J102" s="82" t="s">
        <v>281</v>
      </c>
      <c r="K102" s="82" t="s">
        <v>267</v>
      </c>
      <c r="L102" s="88">
        <v>2006</v>
      </c>
      <c r="M102" s="87">
        <v>1598</v>
      </c>
      <c r="N102" s="87">
        <v>5</v>
      </c>
      <c r="O102" s="67">
        <v>1540</v>
      </c>
      <c r="P102" s="87">
        <v>64</v>
      </c>
      <c r="Q102" s="80">
        <v>688</v>
      </c>
    </row>
    <row r="103" spans="1:17" x14ac:dyDescent="0.2">
      <c r="A103" s="68">
        <v>100</v>
      </c>
      <c r="B103" s="76" t="s">
        <v>27</v>
      </c>
      <c r="C103" s="76" t="s">
        <v>14</v>
      </c>
      <c r="D103" s="76" t="s">
        <v>15</v>
      </c>
      <c r="E103" s="85" t="s">
        <v>254</v>
      </c>
      <c r="F103" s="66" t="s">
        <v>63</v>
      </c>
      <c r="G103" s="81" t="s">
        <v>64</v>
      </c>
      <c r="H103" s="67" t="s">
        <v>65</v>
      </c>
      <c r="I103" s="67" t="s">
        <v>282</v>
      </c>
      <c r="J103" s="82" t="s">
        <v>283</v>
      </c>
      <c r="K103" s="82" t="s">
        <v>68</v>
      </c>
      <c r="L103" s="88">
        <v>2006</v>
      </c>
      <c r="M103" s="87">
        <v>1598</v>
      </c>
      <c r="N103" s="87">
        <v>5</v>
      </c>
      <c r="O103" s="67">
        <v>1540</v>
      </c>
      <c r="P103" s="87">
        <v>64</v>
      </c>
      <c r="Q103" s="80">
        <v>688</v>
      </c>
    </row>
    <row r="104" spans="1:17" x14ac:dyDescent="0.2">
      <c r="A104" s="68">
        <v>101</v>
      </c>
      <c r="B104" s="76" t="s">
        <v>284</v>
      </c>
      <c r="C104" s="76" t="s">
        <v>14</v>
      </c>
      <c r="D104" s="76" t="s">
        <v>15</v>
      </c>
      <c r="E104" s="85" t="s">
        <v>254</v>
      </c>
      <c r="F104" s="66" t="s">
        <v>63</v>
      </c>
      <c r="G104" s="81" t="s">
        <v>64</v>
      </c>
      <c r="H104" s="67" t="s">
        <v>65</v>
      </c>
      <c r="I104" s="67" t="s">
        <v>285</v>
      </c>
      <c r="J104" s="82" t="s">
        <v>286</v>
      </c>
      <c r="K104" s="82" t="s">
        <v>68</v>
      </c>
      <c r="L104" s="88">
        <v>2006</v>
      </c>
      <c r="M104" s="87">
        <v>1598</v>
      </c>
      <c r="N104" s="87">
        <v>5</v>
      </c>
      <c r="O104" s="67">
        <v>1540</v>
      </c>
      <c r="P104" s="87">
        <v>64</v>
      </c>
      <c r="Q104" s="80">
        <v>688</v>
      </c>
    </row>
    <row r="105" spans="1:17" x14ac:dyDescent="0.2">
      <c r="A105" s="68">
        <v>102</v>
      </c>
      <c r="B105" s="76" t="s">
        <v>27</v>
      </c>
      <c r="C105" s="76" t="s">
        <v>14</v>
      </c>
      <c r="D105" s="76" t="s">
        <v>15</v>
      </c>
      <c r="E105" s="85" t="s">
        <v>254</v>
      </c>
      <c r="F105" s="66" t="s">
        <v>63</v>
      </c>
      <c r="G105" s="81" t="s">
        <v>64</v>
      </c>
      <c r="H105" s="67" t="s">
        <v>65</v>
      </c>
      <c r="I105" s="67" t="s">
        <v>287</v>
      </c>
      <c r="J105" s="82" t="s">
        <v>288</v>
      </c>
      <c r="K105" s="78" t="s">
        <v>68</v>
      </c>
      <c r="L105" s="88">
        <v>2006</v>
      </c>
      <c r="M105" s="87">
        <v>1598</v>
      </c>
      <c r="N105" s="87">
        <v>5</v>
      </c>
      <c r="O105" s="67">
        <v>1540</v>
      </c>
      <c r="P105" s="87">
        <v>64</v>
      </c>
      <c r="Q105" s="80">
        <v>1031</v>
      </c>
    </row>
    <row r="106" spans="1:17" x14ac:dyDescent="0.2">
      <c r="A106" s="68">
        <v>103</v>
      </c>
      <c r="B106" s="76" t="s">
        <v>27</v>
      </c>
      <c r="C106" s="76" t="s">
        <v>14</v>
      </c>
      <c r="D106" s="76" t="s">
        <v>15</v>
      </c>
      <c r="E106" s="85" t="s">
        <v>254</v>
      </c>
      <c r="F106" s="66" t="s">
        <v>63</v>
      </c>
      <c r="G106" s="81" t="s">
        <v>64</v>
      </c>
      <c r="H106" s="67" t="s">
        <v>65</v>
      </c>
      <c r="I106" s="67" t="s">
        <v>289</v>
      </c>
      <c r="J106" s="82" t="s">
        <v>290</v>
      </c>
      <c r="K106" s="76" t="s">
        <v>68</v>
      </c>
      <c r="L106" s="88">
        <v>2006</v>
      </c>
      <c r="M106" s="87">
        <v>1598</v>
      </c>
      <c r="N106" s="87">
        <v>5</v>
      </c>
      <c r="O106" s="67">
        <v>1540</v>
      </c>
      <c r="P106" s="87">
        <v>64</v>
      </c>
      <c r="Q106" s="80">
        <v>688</v>
      </c>
    </row>
    <row r="107" spans="1:17" x14ac:dyDescent="0.2">
      <c r="A107" s="68">
        <v>104</v>
      </c>
      <c r="B107" s="76" t="s">
        <v>27</v>
      </c>
      <c r="C107" s="76" t="s">
        <v>14</v>
      </c>
      <c r="D107" s="76" t="s">
        <v>15</v>
      </c>
      <c r="E107" s="85" t="s">
        <v>167</v>
      </c>
      <c r="F107" s="66" t="s">
        <v>63</v>
      </c>
      <c r="G107" s="81" t="s">
        <v>64</v>
      </c>
      <c r="H107" s="67" t="s">
        <v>65</v>
      </c>
      <c r="I107" s="67" t="s">
        <v>291</v>
      </c>
      <c r="J107" s="82" t="s">
        <v>292</v>
      </c>
      <c r="K107" s="82" t="s">
        <v>68</v>
      </c>
      <c r="L107" s="88">
        <v>2006</v>
      </c>
      <c r="M107" s="87">
        <v>1598</v>
      </c>
      <c r="N107" s="87">
        <v>5</v>
      </c>
      <c r="O107" s="67">
        <v>1540</v>
      </c>
      <c r="P107" s="87">
        <v>64</v>
      </c>
      <c r="Q107" s="80">
        <v>1237</v>
      </c>
    </row>
    <row r="108" spans="1:17" x14ac:dyDescent="0.2">
      <c r="A108" s="68">
        <v>105</v>
      </c>
      <c r="B108" s="76" t="s">
        <v>27</v>
      </c>
      <c r="C108" s="76" t="s">
        <v>14</v>
      </c>
      <c r="D108" s="76" t="s">
        <v>15</v>
      </c>
      <c r="E108" s="85" t="s">
        <v>167</v>
      </c>
      <c r="F108" s="66" t="s">
        <v>63</v>
      </c>
      <c r="G108" s="81" t="s">
        <v>64</v>
      </c>
      <c r="H108" s="67" t="s">
        <v>65</v>
      </c>
      <c r="I108" s="67" t="s">
        <v>293</v>
      </c>
      <c r="J108" s="82" t="s">
        <v>294</v>
      </c>
      <c r="K108" s="82" t="s">
        <v>68</v>
      </c>
      <c r="L108" s="88">
        <v>2006</v>
      </c>
      <c r="M108" s="87">
        <v>1598</v>
      </c>
      <c r="N108" s="87">
        <v>5</v>
      </c>
      <c r="O108" s="67">
        <v>1540</v>
      </c>
      <c r="P108" s="87">
        <v>64</v>
      </c>
      <c r="Q108" s="80">
        <v>688</v>
      </c>
    </row>
    <row r="109" spans="1:17" x14ac:dyDescent="0.2">
      <c r="A109" s="68">
        <v>106</v>
      </c>
      <c r="B109" s="76" t="s">
        <v>27</v>
      </c>
      <c r="C109" s="76" t="s">
        <v>14</v>
      </c>
      <c r="D109" s="76" t="s">
        <v>15</v>
      </c>
      <c r="E109" s="85" t="s">
        <v>167</v>
      </c>
      <c r="F109" s="66" t="s">
        <v>63</v>
      </c>
      <c r="G109" s="81" t="s">
        <v>64</v>
      </c>
      <c r="H109" s="67" t="s">
        <v>65</v>
      </c>
      <c r="I109" s="67" t="s">
        <v>295</v>
      </c>
      <c r="J109" s="82" t="s">
        <v>296</v>
      </c>
      <c r="K109" s="82" t="s">
        <v>68</v>
      </c>
      <c r="L109" s="88">
        <v>2006</v>
      </c>
      <c r="M109" s="87">
        <v>1598</v>
      </c>
      <c r="N109" s="87">
        <v>5</v>
      </c>
      <c r="O109" s="67">
        <v>1540</v>
      </c>
      <c r="P109" s="87">
        <v>64</v>
      </c>
      <c r="Q109" s="80">
        <v>688</v>
      </c>
    </row>
    <row r="110" spans="1:17" x14ac:dyDescent="0.2">
      <c r="A110" s="68">
        <v>107</v>
      </c>
      <c r="B110" s="76" t="s">
        <v>27</v>
      </c>
      <c r="C110" s="76" t="s">
        <v>14</v>
      </c>
      <c r="D110" s="76" t="s">
        <v>15</v>
      </c>
      <c r="E110" s="85" t="s">
        <v>167</v>
      </c>
      <c r="F110" s="66" t="s">
        <v>63</v>
      </c>
      <c r="G110" s="81" t="s">
        <v>64</v>
      </c>
      <c r="H110" s="67" t="s">
        <v>65</v>
      </c>
      <c r="I110" s="67" t="s">
        <v>297</v>
      </c>
      <c r="J110" s="82" t="s">
        <v>298</v>
      </c>
      <c r="K110" s="78" t="s">
        <v>68</v>
      </c>
      <c r="L110" s="88">
        <v>2006</v>
      </c>
      <c r="M110" s="87">
        <v>1598</v>
      </c>
      <c r="N110" s="87">
        <v>5</v>
      </c>
      <c r="O110" s="67">
        <v>1540</v>
      </c>
      <c r="P110" s="87">
        <v>64</v>
      </c>
      <c r="Q110" s="80">
        <v>1031</v>
      </c>
    </row>
    <row r="111" spans="1:17" x14ac:dyDescent="0.2">
      <c r="A111" s="68">
        <v>108</v>
      </c>
      <c r="B111" s="76" t="s">
        <v>27</v>
      </c>
      <c r="C111" s="76" t="s">
        <v>14</v>
      </c>
      <c r="D111" s="76" t="s">
        <v>15</v>
      </c>
      <c r="E111" s="85" t="s">
        <v>167</v>
      </c>
      <c r="F111" s="66" t="s">
        <v>63</v>
      </c>
      <c r="G111" s="81" t="s">
        <v>64</v>
      </c>
      <c r="H111" s="67" t="s">
        <v>65</v>
      </c>
      <c r="I111" s="67" t="s">
        <v>299</v>
      </c>
      <c r="J111" s="82" t="s">
        <v>300</v>
      </c>
      <c r="K111" s="78" t="s">
        <v>68</v>
      </c>
      <c r="L111" s="88">
        <v>2006</v>
      </c>
      <c r="M111" s="87">
        <v>1598</v>
      </c>
      <c r="N111" s="87">
        <v>5</v>
      </c>
      <c r="O111" s="67">
        <v>1540</v>
      </c>
      <c r="P111" s="87">
        <v>64</v>
      </c>
      <c r="Q111" s="80">
        <v>688</v>
      </c>
    </row>
    <row r="112" spans="1:17" x14ac:dyDescent="0.2">
      <c r="A112" s="68">
        <v>109</v>
      </c>
      <c r="B112" s="76" t="s">
        <v>27</v>
      </c>
      <c r="C112" s="76" t="s">
        <v>14</v>
      </c>
      <c r="D112" s="76" t="s">
        <v>15</v>
      </c>
      <c r="E112" s="85" t="s">
        <v>167</v>
      </c>
      <c r="F112" s="66" t="s">
        <v>63</v>
      </c>
      <c r="G112" s="81" t="s">
        <v>64</v>
      </c>
      <c r="H112" s="67" t="s">
        <v>65</v>
      </c>
      <c r="I112" s="67" t="s">
        <v>301</v>
      </c>
      <c r="J112" s="82" t="s">
        <v>302</v>
      </c>
      <c r="K112" s="76" t="s">
        <v>68</v>
      </c>
      <c r="L112" s="88">
        <v>2006</v>
      </c>
      <c r="M112" s="87">
        <v>1598</v>
      </c>
      <c r="N112" s="87">
        <v>5</v>
      </c>
      <c r="O112" s="67">
        <v>1540</v>
      </c>
      <c r="P112" s="87">
        <v>64</v>
      </c>
      <c r="Q112" s="80">
        <v>688</v>
      </c>
    </row>
    <row r="113" spans="1:17" x14ac:dyDescent="0.2">
      <c r="A113" s="68">
        <v>110</v>
      </c>
      <c r="B113" s="76" t="s">
        <v>27</v>
      </c>
      <c r="C113" s="76" t="s">
        <v>14</v>
      </c>
      <c r="D113" s="76" t="s">
        <v>15</v>
      </c>
      <c r="E113" s="85" t="s">
        <v>167</v>
      </c>
      <c r="F113" s="66" t="s">
        <v>63</v>
      </c>
      <c r="G113" s="81" t="s">
        <v>64</v>
      </c>
      <c r="H113" s="67" t="s">
        <v>65</v>
      </c>
      <c r="I113" s="67" t="s">
        <v>303</v>
      </c>
      <c r="J113" s="82" t="s">
        <v>304</v>
      </c>
      <c r="K113" s="76" t="s">
        <v>68</v>
      </c>
      <c r="L113" s="88">
        <v>2006</v>
      </c>
      <c r="M113" s="87">
        <v>1598</v>
      </c>
      <c r="N113" s="87">
        <v>5</v>
      </c>
      <c r="O113" s="67">
        <v>1540</v>
      </c>
      <c r="P113" s="87">
        <v>64</v>
      </c>
      <c r="Q113" s="80">
        <v>1031</v>
      </c>
    </row>
    <row r="114" spans="1:17" x14ac:dyDescent="0.2">
      <c r="A114" s="68">
        <v>111</v>
      </c>
      <c r="B114" s="76" t="s">
        <v>27</v>
      </c>
      <c r="C114" s="76" t="s">
        <v>14</v>
      </c>
      <c r="D114" s="76" t="s">
        <v>15</v>
      </c>
      <c r="E114" s="85" t="s">
        <v>167</v>
      </c>
      <c r="F114" s="66" t="s">
        <v>63</v>
      </c>
      <c r="G114" s="81" t="s">
        <v>64</v>
      </c>
      <c r="H114" s="67" t="s">
        <v>65</v>
      </c>
      <c r="I114" s="67" t="s">
        <v>305</v>
      </c>
      <c r="J114" s="82" t="s">
        <v>306</v>
      </c>
      <c r="K114" s="76" t="s">
        <v>68</v>
      </c>
      <c r="L114" s="88">
        <v>2006</v>
      </c>
      <c r="M114" s="87">
        <v>1598</v>
      </c>
      <c r="N114" s="87">
        <v>5</v>
      </c>
      <c r="O114" s="67">
        <v>1540</v>
      </c>
      <c r="P114" s="87">
        <v>64</v>
      </c>
      <c r="Q114" s="80">
        <v>688</v>
      </c>
    </row>
    <row r="115" spans="1:17" x14ac:dyDescent="0.2">
      <c r="A115" s="68">
        <v>112</v>
      </c>
      <c r="B115" s="76" t="s">
        <v>27</v>
      </c>
      <c r="C115" s="76" t="s">
        <v>14</v>
      </c>
      <c r="D115" s="76" t="s">
        <v>15</v>
      </c>
      <c r="E115" s="85" t="s">
        <v>167</v>
      </c>
      <c r="F115" s="66" t="s">
        <v>63</v>
      </c>
      <c r="G115" s="81" t="s">
        <v>64</v>
      </c>
      <c r="H115" s="67" t="s">
        <v>65</v>
      </c>
      <c r="I115" s="67" t="s">
        <v>307</v>
      </c>
      <c r="J115" s="82" t="s">
        <v>308</v>
      </c>
      <c r="K115" s="76" t="s">
        <v>68</v>
      </c>
      <c r="L115" s="88">
        <v>2006</v>
      </c>
      <c r="M115" s="87">
        <v>1598</v>
      </c>
      <c r="N115" s="87">
        <v>5</v>
      </c>
      <c r="O115" s="67">
        <v>1540</v>
      </c>
      <c r="P115" s="87">
        <v>64</v>
      </c>
      <c r="Q115" s="80">
        <v>688</v>
      </c>
    </row>
    <row r="116" spans="1:17" x14ac:dyDescent="0.2">
      <c r="A116" s="68">
        <v>113</v>
      </c>
      <c r="B116" s="76" t="s">
        <v>27</v>
      </c>
      <c r="C116" s="76" t="s">
        <v>14</v>
      </c>
      <c r="D116" s="76" t="s">
        <v>15</v>
      </c>
      <c r="E116" s="85" t="s">
        <v>167</v>
      </c>
      <c r="F116" s="66" t="s">
        <v>63</v>
      </c>
      <c r="G116" s="81" t="s">
        <v>64</v>
      </c>
      <c r="H116" s="67" t="s">
        <v>65</v>
      </c>
      <c r="I116" s="67" t="s">
        <v>309</v>
      </c>
      <c r="J116" s="82" t="s">
        <v>310</v>
      </c>
      <c r="K116" s="78" t="s">
        <v>68</v>
      </c>
      <c r="L116" s="88">
        <v>2006</v>
      </c>
      <c r="M116" s="87">
        <v>1598</v>
      </c>
      <c r="N116" s="87">
        <v>5</v>
      </c>
      <c r="O116" s="67">
        <v>1540</v>
      </c>
      <c r="P116" s="87">
        <v>64</v>
      </c>
      <c r="Q116" s="80">
        <v>1031</v>
      </c>
    </row>
    <row r="117" spans="1:17" x14ac:dyDescent="0.2">
      <c r="A117" s="68">
        <v>114</v>
      </c>
      <c r="B117" s="76" t="s">
        <v>27</v>
      </c>
      <c r="C117" s="76" t="s">
        <v>14</v>
      </c>
      <c r="D117" s="76" t="s">
        <v>15</v>
      </c>
      <c r="E117" s="85" t="s">
        <v>167</v>
      </c>
      <c r="F117" s="66" t="s">
        <v>63</v>
      </c>
      <c r="G117" s="81" t="s">
        <v>64</v>
      </c>
      <c r="H117" s="67" t="s">
        <v>65</v>
      </c>
      <c r="I117" s="67" t="s">
        <v>311</v>
      </c>
      <c r="J117" s="82" t="s">
        <v>312</v>
      </c>
      <c r="K117" s="78" t="s">
        <v>68</v>
      </c>
      <c r="L117" s="88">
        <v>2006</v>
      </c>
      <c r="M117" s="87">
        <v>1598</v>
      </c>
      <c r="N117" s="87">
        <v>5</v>
      </c>
      <c r="O117" s="67">
        <v>1540</v>
      </c>
      <c r="P117" s="87">
        <v>64</v>
      </c>
      <c r="Q117" s="80">
        <v>688</v>
      </c>
    </row>
    <row r="118" spans="1:17" x14ac:dyDescent="0.2">
      <c r="A118" s="68">
        <v>115</v>
      </c>
      <c r="B118" s="76" t="s">
        <v>27</v>
      </c>
      <c r="C118" s="76" t="s">
        <v>14</v>
      </c>
      <c r="D118" s="76" t="s">
        <v>15</v>
      </c>
      <c r="E118" s="85" t="s">
        <v>167</v>
      </c>
      <c r="F118" s="66" t="s">
        <v>63</v>
      </c>
      <c r="G118" s="81" t="s">
        <v>64</v>
      </c>
      <c r="H118" s="67" t="s">
        <v>65</v>
      </c>
      <c r="I118" s="67" t="s">
        <v>313</v>
      </c>
      <c r="J118" s="82" t="s">
        <v>314</v>
      </c>
      <c r="K118" s="82" t="s">
        <v>68</v>
      </c>
      <c r="L118" s="88">
        <v>2006</v>
      </c>
      <c r="M118" s="87">
        <v>1598</v>
      </c>
      <c r="N118" s="87">
        <v>5</v>
      </c>
      <c r="O118" s="67">
        <v>1540</v>
      </c>
      <c r="P118" s="87">
        <v>64</v>
      </c>
      <c r="Q118" s="80">
        <v>688</v>
      </c>
    </row>
    <row r="119" spans="1:17" x14ac:dyDescent="0.2">
      <c r="A119" s="68">
        <v>116</v>
      </c>
      <c r="B119" s="76" t="s">
        <v>27</v>
      </c>
      <c r="C119" s="76" t="s">
        <v>14</v>
      </c>
      <c r="D119" s="76" t="s">
        <v>15</v>
      </c>
      <c r="E119" s="85" t="s">
        <v>167</v>
      </c>
      <c r="F119" s="66" t="s">
        <v>63</v>
      </c>
      <c r="G119" s="81" t="s">
        <v>64</v>
      </c>
      <c r="H119" s="67" t="s">
        <v>65</v>
      </c>
      <c r="I119" s="67" t="s">
        <v>315</v>
      </c>
      <c r="J119" s="82" t="s">
        <v>316</v>
      </c>
      <c r="K119" s="76" t="s">
        <v>68</v>
      </c>
      <c r="L119" s="88">
        <v>2006</v>
      </c>
      <c r="M119" s="87">
        <v>1598</v>
      </c>
      <c r="N119" s="87">
        <v>5</v>
      </c>
      <c r="O119" s="67">
        <v>1540</v>
      </c>
      <c r="P119" s="87">
        <v>64</v>
      </c>
      <c r="Q119" s="80">
        <v>1031</v>
      </c>
    </row>
    <row r="120" spans="1:17" x14ac:dyDescent="0.2">
      <c r="A120" s="68">
        <v>117</v>
      </c>
      <c r="B120" s="76" t="s">
        <v>27</v>
      </c>
      <c r="C120" s="76" t="s">
        <v>14</v>
      </c>
      <c r="D120" s="76" t="s">
        <v>15</v>
      </c>
      <c r="E120" s="85" t="s">
        <v>167</v>
      </c>
      <c r="F120" s="66" t="s">
        <v>63</v>
      </c>
      <c r="G120" s="81" t="s">
        <v>64</v>
      </c>
      <c r="H120" s="67" t="s">
        <v>65</v>
      </c>
      <c r="I120" s="67" t="s">
        <v>317</v>
      </c>
      <c r="J120" s="82" t="s">
        <v>318</v>
      </c>
      <c r="K120" s="82" t="s">
        <v>68</v>
      </c>
      <c r="L120" s="88">
        <v>2006</v>
      </c>
      <c r="M120" s="87">
        <v>1598</v>
      </c>
      <c r="N120" s="87">
        <v>5</v>
      </c>
      <c r="O120" s="67">
        <v>1540</v>
      </c>
      <c r="P120" s="87">
        <v>64</v>
      </c>
      <c r="Q120" s="80">
        <v>688</v>
      </c>
    </row>
    <row r="121" spans="1:17" x14ac:dyDescent="0.2">
      <c r="A121" s="68">
        <v>118</v>
      </c>
      <c r="B121" s="76" t="s">
        <v>27</v>
      </c>
      <c r="C121" s="76" t="s">
        <v>14</v>
      </c>
      <c r="D121" s="76" t="s">
        <v>15</v>
      </c>
      <c r="E121" s="85" t="s">
        <v>167</v>
      </c>
      <c r="F121" s="66" t="s">
        <v>63</v>
      </c>
      <c r="G121" s="81" t="s">
        <v>64</v>
      </c>
      <c r="H121" s="67" t="s">
        <v>65</v>
      </c>
      <c r="I121" s="67" t="s">
        <v>319</v>
      </c>
      <c r="J121" s="82" t="s">
        <v>320</v>
      </c>
      <c r="K121" s="78" t="s">
        <v>68</v>
      </c>
      <c r="L121" s="88">
        <v>2006</v>
      </c>
      <c r="M121" s="87">
        <v>1598</v>
      </c>
      <c r="N121" s="87">
        <v>5</v>
      </c>
      <c r="O121" s="67">
        <v>1540</v>
      </c>
      <c r="P121" s="87">
        <v>64</v>
      </c>
      <c r="Q121" s="80">
        <v>688</v>
      </c>
    </row>
    <row r="122" spans="1:17" x14ac:dyDescent="0.2">
      <c r="A122" s="68">
        <v>119</v>
      </c>
      <c r="B122" s="76" t="s">
        <v>27</v>
      </c>
      <c r="C122" s="76" t="s">
        <v>14</v>
      </c>
      <c r="D122" s="76" t="s">
        <v>15</v>
      </c>
      <c r="E122" s="85" t="s">
        <v>167</v>
      </c>
      <c r="F122" s="66" t="s">
        <v>63</v>
      </c>
      <c r="G122" s="81" t="s">
        <v>64</v>
      </c>
      <c r="H122" s="67" t="s">
        <v>65</v>
      </c>
      <c r="I122" s="67" t="s">
        <v>321</v>
      </c>
      <c r="J122" s="82" t="s">
        <v>322</v>
      </c>
      <c r="K122" s="76" t="s">
        <v>68</v>
      </c>
      <c r="L122" s="88">
        <v>2006</v>
      </c>
      <c r="M122" s="87">
        <v>1598</v>
      </c>
      <c r="N122" s="87">
        <v>5</v>
      </c>
      <c r="O122" s="67">
        <v>1540</v>
      </c>
      <c r="P122" s="87">
        <v>64</v>
      </c>
      <c r="Q122" s="80">
        <v>688</v>
      </c>
    </row>
    <row r="123" spans="1:17" x14ac:dyDescent="0.2">
      <c r="A123" s="68">
        <v>120</v>
      </c>
      <c r="B123" s="76" t="s">
        <v>27</v>
      </c>
      <c r="C123" s="76" t="s">
        <v>14</v>
      </c>
      <c r="D123" s="76" t="s">
        <v>15</v>
      </c>
      <c r="E123" s="85" t="s">
        <v>167</v>
      </c>
      <c r="F123" s="66" t="s">
        <v>63</v>
      </c>
      <c r="G123" s="81" t="s">
        <v>64</v>
      </c>
      <c r="H123" s="67" t="s">
        <v>65</v>
      </c>
      <c r="I123" s="67" t="s">
        <v>323</v>
      </c>
      <c r="J123" s="82" t="s">
        <v>324</v>
      </c>
      <c r="K123" s="76" t="s">
        <v>68</v>
      </c>
      <c r="L123" s="88">
        <v>2006</v>
      </c>
      <c r="M123" s="87">
        <v>1598</v>
      </c>
      <c r="N123" s="87">
        <v>5</v>
      </c>
      <c r="O123" s="67">
        <v>1540</v>
      </c>
      <c r="P123" s="87">
        <v>64</v>
      </c>
      <c r="Q123" s="80">
        <v>688</v>
      </c>
    </row>
    <row r="124" spans="1:17" x14ac:dyDescent="0.2">
      <c r="A124" s="68">
        <v>121</v>
      </c>
      <c r="B124" s="76" t="s">
        <v>27</v>
      </c>
      <c r="C124" s="76" t="s">
        <v>14</v>
      </c>
      <c r="D124" s="76" t="s">
        <v>15</v>
      </c>
      <c r="E124" s="85" t="s">
        <v>167</v>
      </c>
      <c r="F124" s="66" t="s">
        <v>63</v>
      </c>
      <c r="G124" s="81" t="s">
        <v>64</v>
      </c>
      <c r="H124" s="67" t="s">
        <v>65</v>
      </c>
      <c r="I124" s="67" t="s">
        <v>325</v>
      </c>
      <c r="J124" s="82" t="s">
        <v>326</v>
      </c>
      <c r="K124" s="78" t="s">
        <v>68</v>
      </c>
      <c r="L124" s="88">
        <v>2006</v>
      </c>
      <c r="M124" s="87">
        <v>1598</v>
      </c>
      <c r="N124" s="87">
        <v>5</v>
      </c>
      <c r="O124" s="67">
        <v>1540</v>
      </c>
      <c r="P124" s="87">
        <v>64</v>
      </c>
      <c r="Q124" s="80">
        <v>688</v>
      </c>
    </row>
    <row r="125" spans="1:17" x14ac:dyDescent="0.2">
      <c r="A125" s="68">
        <v>122</v>
      </c>
      <c r="B125" s="76" t="s">
        <v>122</v>
      </c>
      <c r="C125" s="76" t="s">
        <v>123</v>
      </c>
      <c r="D125" s="76" t="s">
        <v>15</v>
      </c>
      <c r="E125" s="85" t="s">
        <v>167</v>
      </c>
      <c r="F125" s="66" t="s">
        <v>63</v>
      </c>
      <c r="G125" s="81" t="s">
        <v>64</v>
      </c>
      <c r="H125" s="67" t="s">
        <v>65</v>
      </c>
      <c r="I125" s="67" t="s">
        <v>327</v>
      </c>
      <c r="J125" s="82" t="s">
        <v>328</v>
      </c>
      <c r="K125" s="76" t="s">
        <v>68</v>
      </c>
      <c r="L125" s="88">
        <v>2006</v>
      </c>
      <c r="M125" s="87">
        <v>1598</v>
      </c>
      <c r="N125" s="87">
        <v>5</v>
      </c>
      <c r="O125" s="67">
        <v>1540</v>
      </c>
      <c r="P125" s="87">
        <v>64</v>
      </c>
      <c r="Q125" s="80">
        <v>962</v>
      </c>
    </row>
    <row r="126" spans="1:17" x14ac:dyDescent="0.2">
      <c r="A126" s="68">
        <v>123</v>
      </c>
      <c r="B126" s="76" t="s">
        <v>27</v>
      </c>
      <c r="C126" s="76" t="s">
        <v>14</v>
      </c>
      <c r="D126" s="76" t="s">
        <v>15</v>
      </c>
      <c r="E126" s="85" t="s">
        <v>167</v>
      </c>
      <c r="F126" s="66" t="s">
        <v>63</v>
      </c>
      <c r="G126" s="81" t="s">
        <v>64</v>
      </c>
      <c r="H126" s="67" t="s">
        <v>65</v>
      </c>
      <c r="I126" s="67" t="s">
        <v>329</v>
      </c>
      <c r="J126" s="82" t="s">
        <v>330</v>
      </c>
      <c r="K126" s="76" t="s">
        <v>68</v>
      </c>
      <c r="L126" s="88">
        <v>2006</v>
      </c>
      <c r="M126" s="87">
        <v>1598</v>
      </c>
      <c r="N126" s="87">
        <v>5</v>
      </c>
      <c r="O126" s="67">
        <v>1540</v>
      </c>
      <c r="P126" s="87">
        <v>64</v>
      </c>
      <c r="Q126" s="80">
        <v>688</v>
      </c>
    </row>
    <row r="127" spans="1:17" x14ac:dyDescent="0.2">
      <c r="A127" s="68">
        <v>124</v>
      </c>
      <c r="B127" s="76" t="s">
        <v>27</v>
      </c>
      <c r="C127" s="76" t="s">
        <v>14</v>
      </c>
      <c r="D127" s="76" t="s">
        <v>15</v>
      </c>
      <c r="E127" s="85" t="s">
        <v>167</v>
      </c>
      <c r="F127" s="66" t="s">
        <v>63</v>
      </c>
      <c r="G127" s="81" t="s">
        <v>64</v>
      </c>
      <c r="H127" s="67" t="s">
        <v>65</v>
      </c>
      <c r="I127" s="67" t="s">
        <v>331</v>
      </c>
      <c r="J127" s="82" t="s">
        <v>332</v>
      </c>
      <c r="K127" s="78" t="s">
        <v>68</v>
      </c>
      <c r="L127" s="88">
        <v>2006</v>
      </c>
      <c r="M127" s="87">
        <v>1598</v>
      </c>
      <c r="N127" s="87">
        <v>5</v>
      </c>
      <c r="O127" s="67">
        <v>1540</v>
      </c>
      <c r="P127" s="87">
        <v>64</v>
      </c>
      <c r="Q127" s="80">
        <v>688</v>
      </c>
    </row>
    <row r="128" spans="1:17" x14ac:dyDescent="0.2">
      <c r="A128" s="68">
        <v>125</v>
      </c>
      <c r="B128" s="76" t="s">
        <v>27</v>
      </c>
      <c r="C128" s="76" t="s">
        <v>14</v>
      </c>
      <c r="D128" s="76" t="s">
        <v>15</v>
      </c>
      <c r="E128" s="77" t="s">
        <v>333</v>
      </c>
      <c r="F128" s="85" t="s">
        <v>149</v>
      </c>
      <c r="G128" s="86" t="s">
        <v>334</v>
      </c>
      <c r="H128" s="67" t="s">
        <v>18</v>
      </c>
      <c r="I128" s="67" t="s">
        <v>335</v>
      </c>
      <c r="J128" s="82" t="s">
        <v>336</v>
      </c>
      <c r="K128" s="82" t="s">
        <v>337</v>
      </c>
      <c r="L128" s="88">
        <v>2002</v>
      </c>
      <c r="M128" s="87">
        <v>1997</v>
      </c>
      <c r="N128" s="87">
        <v>2</v>
      </c>
      <c r="O128" s="67">
        <v>1982</v>
      </c>
      <c r="P128" s="87">
        <v>66</v>
      </c>
      <c r="Q128" s="80">
        <v>820</v>
      </c>
    </row>
    <row r="129" spans="1:17" x14ac:dyDescent="0.2">
      <c r="A129" s="68">
        <v>126</v>
      </c>
      <c r="B129" s="76" t="s">
        <v>27</v>
      </c>
      <c r="C129" s="76" t="s">
        <v>14</v>
      </c>
      <c r="D129" s="76" t="s">
        <v>15</v>
      </c>
      <c r="E129" s="77" t="s">
        <v>333</v>
      </c>
      <c r="F129" s="65" t="s">
        <v>44</v>
      </c>
      <c r="G129" s="85" t="s">
        <v>338</v>
      </c>
      <c r="H129" s="67" t="s">
        <v>18</v>
      </c>
      <c r="I129" s="67" t="s">
        <v>339</v>
      </c>
      <c r="J129" s="82" t="s">
        <v>340</v>
      </c>
      <c r="K129" s="82" t="s">
        <v>341</v>
      </c>
      <c r="L129" s="88">
        <v>2002</v>
      </c>
      <c r="M129" s="87">
        <v>2461</v>
      </c>
      <c r="N129" s="87">
        <v>3</v>
      </c>
      <c r="O129" s="67">
        <v>2705</v>
      </c>
      <c r="P129" s="87">
        <v>75</v>
      </c>
      <c r="Q129" s="80">
        <v>859</v>
      </c>
    </row>
    <row r="130" spans="1:17" x14ac:dyDescent="0.2">
      <c r="A130" s="68">
        <v>127</v>
      </c>
      <c r="B130" s="76" t="s">
        <v>27</v>
      </c>
      <c r="C130" s="76" t="s">
        <v>14</v>
      </c>
      <c r="D130" s="76" t="s">
        <v>15</v>
      </c>
      <c r="E130" s="85" t="s">
        <v>167</v>
      </c>
      <c r="F130" s="66" t="s">
        <v>63</v>
      </c>
      <c r="G130" s="85" t="s">
        <v>172</v>
      </c>
      <c r="H130" s="67" t="s">
        <v>18</v>
      </c>
      <c r="I130" s="67" t="s">
        <v>342</v>
      </c>
      <c r="J130" s="82" t="s">
        <v>343</v>
      </c>
      <c r="K130" s="67" t="s">
        <v>147</v>
      </c>
      <c r="L130" s="88">
        <v>2015</v>
      </c>
      <c r="M130" s="87">
        <v>1461</v>
      </c>
      <c r="N130" s="87">
        <v>5</v>
      </c>
      <c r="O130" s="67">
        <v>1590</v>
      </c>
      <c r="P130" s="87">
        <v>66</v>
      </c>
      <c r="Q130" s="80">
        <v>825</v>
      </c>
    </row>
    <row r="131" spans="1:17" x14ac:dyDescent="0.2">
      <c r="A131" s="68">
        <v>128</v>
      </c>
      <c r="B131" s="76" t="s">
        <v>91</v>
      </c>
      <c r="C131" s="76" t="s">
        <v>14</v>
      </c>
      <c r="D131" s="76" t="s">
        <v>15</v>
      </c>
      <c r="E131" s="85" t="s">
        <v>167</v>
      </c>
      <c r="F131" s="66" t="s">
        <v>63</v>
      </c>
      <c r="G131" s="85" t="s">
        <v>172</v>
      </c>
      <c r="H131" s="67" t="s">
        <v>18</v>
      </c>
      <c r="I131" s="67" t="s">
        <v>344</v>
      </c>
      <c r="J131" s="82" t="s">
        <v>345</v>
      </c>
      <c r="K131" s="82" t="s">
        <v>179</v>
      </c>
      <c r="L131" s="88">
        <v>2015</v>
      </c>
      <c r="M131" s="87">
        <v>1461</v>
      </c>
      <c r="N131" s="87">
        <v>5</v>
      </c>
      <c r="O131" s="67">
        <v>1590</v>
      </c>
      <c r="P131" s="87">
        <v>66</v>
      </c>
      <c r="Q131" s="80">
        <v>825</v>
      </c>
    </row>
    <row r="132" spans="1:17" x14ac:dyDescent="0.2">
      <c r="A132" s="68">
        <v>129</v>
      </c>
      <c r="B132" s="76" t="s">
        <v>122</v>
      </c>
      <c r="C132" s="76" t="s">
        <v>14</v>
      </c>
      <c r="D132" s="76" t="s">
        <v>15</v>
      </c>
      <c r="E132" s="85" t="s">
        <v>167</v>
      </c>
      <c r="F132" s="66" t="s">
        <v>63</v>
      </c>
      <c r="G132" s="85" t="s">
        <v>172</v>
      </c>
      <c r="H132" s="67" t="s">
        <v>18</v>
      </c>
      <c r="I132" s="67" t="s">
        <v>346</v>
      </c>
      <c r="J132" s="82" t="s">
        <v>347</v>
      </c>
      <c r="K132" s="67" t="s">
        <v>179</v>
      </c>
      <c r="L132" s="88">
        <v>2015</v>
      </c>
      <c r="M132" s="87">
        <v>1461</v>
      </c>
      <c r="N132" s="87">
        <v>5</v>
      </c>
      <c r="O132" s="67">
        <v>1590</v>
      </c>
      <c r="P132" s="87">
        <v>66</v>
      </c>
      <c r="Q132" s="80">
        <v>825</v>
      </c>
    </row>
    <row r="133" spans="1:17" x14ac:dyDescent="0.2">
      <c r="A133" s="68">
        <v>130</v>
      </c>
      <c r="B133" s="76" t="s">
        <v>122</v>
      </c>
      <c r="C133" s="76" t="s">
        <v>14</v>
      </c>
      <c r="D133" s="76" t="s">
        <v>15</v>
      </c>
      <c r="E133" s="85" t="s">
        <v>167</v>
      </c>
      <c r="F133" s="66" t="s">
        <v>63</v>
      </c>
      <c r="G133" s="85" t="s">
        <v>172</v>
      </c>
      <c r="H133" s="67" t="s">
        <v>18</v>
      </c>
      <c r="I133" s="67" t="s">
        <v>348</v>
      </c>
      <c r="J133" s="82" t="s">
        <v>349</v>
      </c>
      <c r="K133" s="67" t="s">
        <v>179</v>
      </c>
      <c r="L133" s="88">
        <v>2015</v>
      </c>
      <c r="M133" s="87">
        <v>1461</v>
      </c>
      <c r="N133" s="87">
        <v>5</v>
      </c>
      <c r="O133" s="67">
        <v>1590</v>
      </c>
      <c r="P133" s="87">
        <v>66</v>
      </c>
      <c r="Q133" s="80">
        <v>825</v>
      </c>
    </row>
    <row r="134" spans="1:17" x14ac:dyDescent="0.2">
      <c r="A134" s="68">
        <v>131</v>
      </c>
      <c r="B134" s="76" t="s">
        <v>27</v>
      </c>
      <c r="C134" s="76" t="s">
        <v>14</v>
      </c>
      <c r="D134" s="76" t="s">
        <v>15</v>
      </c>
      <c r="E134" s="85" t="s">
        <v>167</v>
      </c>
      <c r="F134" s="66" t="s">
        <v>63</v>
      </c>
      <c r="G134" s="85" t="s">
        <v>168</v>
      </c>
      <c r="H134" s="67" t="s">
        <v>18</v>
      </c>
      <c r="I134" s="67" t="s">
        <v>350</v>
      </c>
      <c r="J134" s="82" t="s">
        <v>351</v>
      </c>
      <c r="K134" s="67" t="s">
        <v>147</v>
      </c>
      <c r="L134" s="88">
        <v>2015</v>
      </c>
      <c r="M134" s="87">
        <v>1461</v>
      </c>
      <c r="N134" s="87">
        <v>5</v>
      </c>
      <c r="O134" s="67">
        <v>1875</v>
      </c>
      <c r="P134" s="87">
        <v>80</v>
      </c>
      <c r="Q134" s="80">
        <v>1099</v>
      </c>
    </row>
    <row r="135" spans="1:17" x14ac:dyDescent="0.2">
      <c r="A135" s="68">
        <v>132</v>
      </c>
      <c r="B135" s="76" t="s">
        <v>27</v>
      </c>
      <c r="C135" s="76" t="s">
        <v>14</v>
      </c>
      <c r="D135" s="76" t="s">
        <v>15</v>
      </c>
      <c r="E135" s="85" t="s">
        <v>167</v>
      </c>
      <c r="F135" s="66" t="s">
        <v>63</v>
      </c>
      <c r="G135" s="85" t="s">
        <v>168</v>
      </c>
      <c r="H135" s="67" t="s">
        <v>18</v>
      </c>
      <c r="I135" s="67" t="s">
        <v>352</v>
      </c>
      <c r="J135" s="82" t="s">
        <v>353</v>
      </c>
      <c r="K135" s="82" t="s">
        <v>147</v>
      </c>
      <c r="L135" s="88">
        <v>2015</v>
      </c>
      <c r="M135" s="87">
        <v>1461</v>
      </c>
      <c r="N135" s="87">
        <v>5</v>
      </c>
      <c r="O135" s="67">
        <v>1875</v>
      </c>
      <c r="P135" s="87">
        <v>80</v>
      </c>
      <c r="Q135" s="80">
        <v>825</v>
      </c>
    </row>
    <row r="136" spans="1:17" x14ac:dyDescent="0.2">
      <c r="A136" s="68">
        <v>133</v>
      </c>
      <c r="B136" s="76" t="s">
        <v>354</v>
      </c>
      <c r="C136" s="76" t="s">
        <v>14</v>
      </c>
      <c r="D136" s="76" t="s">
        <v>15</v>
      </c>
      <c r="E136" s="85" t="s">
        <v>167</v>
      </c>
      <c r="F136" s="66" t="s">
        <v>63</v>
      </c>
      <c r="G136" s="81" t="s">
        <v>64</v>
      </c>
      <c r="H136" s="67" t="s">
        <v>65</v>
      </c>
      <c r="I136" s="67" t="s">
        <v>355</v>
      </c>
      <c r="J136" s="67" t="s">
        <v>356</v>
      </c>
      <c r="K136" s="67" t="s">
        <v>68</v>
      </c>
      <c r="L136" s="69">
        <v>2006</v>
      </c>
      <c r="M136" s="67">
        <v>1598</v>
      </c>
      <c r="N136" s="67">
        <v>5</v>
      </c>
      <c r="O136" s="67">
        <v>1540</v>
      </c>
      <c r="P136" s="67">
        <v>64</v>
      </c>
      <c r="Q136" s="80">
        <v>825</v>
      </c>
    </row>
    <row r="137" spans="1:17" x14ac:dyDescent="0.2">
      <c r="A137" s="68">
        <v>134</v>
      </c>
      <c r="B137" s="76" t="s">
        <v>14</v>
      </c>
      <c r="C137" s="76" t="s">
        <v>14</v>
      </c>
      <c r="D137" s="76" t="s">
        <v>15</v>
      </c>
      <c r="E137" s="85" t="s">
        <v>167</v>
      </c>
      <c r="F137" s="66" t="s">
        <v>63</v>
      </c>
      <c r="G137" s="81" t="s">
        <v>64</v>
      </c>
      <c r="H137" s="67" t="s">
        <v>65</v>
      </c>
      <c r="I137" s="67" t="s">
        <v>357</v>
      </c>
      <c r="J137" s="67" t="s">
        <v>358</v>
      </c>
      <c r="K137" s="78" t="s">
        <v>68</v>
      </c>
      <c r="L137" s="69">
        <v>2006</v>
      </c>
      <c r="M137" s="67">
        <v>1598</v>
      </c>
      <c r="N137" s="67">
        <v>5</v>
      </c>
      <c r="O137" s="67">
        <v>1540</v>
      </c>
      <c r="P137" s="67">
        <v>64</v>
      </c>
      <c r="Q137" s="80">
        <v>825</v>
      </c>
    </row>
    <row r="138" spans="1:17" x14ac:dyDescent="0.2">
      <c r="A138" s="68">
        <v>135</v>
      </c>
      <c r="B138" s="76" t="s">
        <v>122</v>
      </c>
      <c r="C138" s="76" t="s">
        <v>123</v>
      </c>
      <c r="D138" s="76" t="s">
        <v>15</v>
      </c>
      <c r="E138" s="85" t="s">
        <v>167</v>
      </c>
      <c r="F138" s="66" t="s">
        <v>63</v>
      </c>
      <c r="G138" s="81" t="s">
        <v>64</v>
      </c>
      <c r="H138" s="67" t="s">
        <v>65</v>
      </c>
      <c r="I138" s="67" t="s">
        <v>359</v>
      </c>
      <c r="J138" s="67" t="s">
        <v>360</v>
      </c>
      <c r="K138" s="76" t="s">
        <v>68</v>
      </c>
      <c r="L138" s="69">
        <v>2006</v>
      </c>
      <c r="M138" s="67">
        <v>1598</v>
      </c>
      <c r="N138" s="67">
        <v>5</v>
      </c>
      <c r="O138" s="67">
        <v>1540</v>
      </c>
      <c r="P138" s="67">
        <v>64</v>
      </c>
      <c r="Q138" s="80">
        <v>688</v>
      </c>
    </row>
    <row r="139" spans="1:17" x14ac:dyDescent="0.2">
      <c r="A139" s="68">
        <v>136</v>
      </c>
      <c r="B139" s="76" t="s">
        <v>122</v>
      </c>
      <c r="C139" s="76" t="s">
        <v>123</v>
      </c>
      <c r="D139" s="76" t="s">
        <v>15</v>
      </c>
      <c r="E139" s="85" t="s">
        <v>154</v>
      </c>
      <c r="F139" s="66" t="s">
        <v>63</v>
      </c>
      <c r="G139" s="81" t="s">
        <v>64</v>
      </c>
      <c r="H139" s="67" t="s">
        <v>65</v>
      </c>
      <c r="I139" s="67" t="s">
        <v>361</v>
      </c>
      <c r="J139" s="67" t="s">
        <v>362</v>
      </c>
      <c r="K139" s="67" t="s">
        <v>68</v>
      </c>
      <c r="L139" s="69">
        <v>2006</v>
      </c>
      <c r="M139" s="67">
        <v>1598</v>
      </c>
      <c r="N139" s="67">
        <v>5</v>
      </c>
      <c r="O139" s="67">
        <v>1540</v>
      </c>
      <c r="P139" s="67">
        <v>64</v>
      </c>
      <c r="Q139" s="80">
        <v>688</v>
      </c>
    </row>
    <row r="140" spans="1:17" x14ac:dyDescent="0.2">
      <c r="A140" s="68">
        <v>137</v>
      </c>
      <c r="B140" s="76" t="s">
        <v>122</v>
      </c>
      <c r="C140" s="76" t="s">
        <v>123</v>
      </c>
      <c r="D140" s="76" t="s">
        <v>15</v>
      </c>
      <c r="E140" s="85" t="s">
        <v>167</v>
      </c>
      <c r="F140" s="66" t="s">
        <v>63</v>
      </c>
      <c r="G140" s="81" t="s">
        <v>64</v>
      </c>
      <c r="H140" s="67" t="s">
        <v>65</v>
      </c>
      <c r="I140" s="67" t="s">
        <v>363</v>
      </c>
      <c r="J140" s="67" t="s">
        <v>364</v>
      </c>
      <c r="K140" s="78" t="s">
        <v>68</v>
      </c>
      <c r="L140" s="69">
        <v>2006</v>
      </c>
      <c r="M140" s="67">
        <v>1598</v>
      </c>
      <c r="N140" s="67">
        <v>5</v>
      </c>
      <c r="O140" s="67">
        <v>1540</v>
      </c>
      <c r="P140" s="67">
        <v>64</v>
      </c>
      <c r="Q140" s="80">
        <v>688</v>
      </c>
    </row>
    <row r="141" spans="1:17" x14ac:dyDescent="0.2">
      <c r="A141" s="68">
        <v>138</v>
      </c>
      <c r="B141" s="76" t="s">
        <v>122</v>
      </c>
      <c r="C141" s="76" t="s">
        <v>123</v>
      </c>
      <c r="D141" s="76" t="s">
        <v>15</v>
      </c>
      <c r="E141" s="85" t="s">
        <v>167</v>
      </c>
      <c r="F141" s="66" t="s">
        <v>63</v>
      </c>
      <c r="G141" s="81" t="s">
        <v>64</v>
      </c>
      <c r="H141" s="67" t="s">
        <v>65</v>
      </c>
      <c r="I141" s="67" t="s">
        <v>365</v>
      </c>
      <c r="J141" s="67" t="s">
        <v>366</v>
      </c>
      <c r="K141" s="67" t="s">
        <v>68</v>
      </c>
      <c r="L141" s="69">
        <v>2006</v>
      </c>
      <c r="M141" s="67">
        <v>1598</v>
      </c>
      <c r="N141" s="67">
        <v>5</v>
      </c>
      <c r="O141" s="67">
        <v>1540</v>
      </c>
      <c r="P141" s="67">
        <v>64</v>
      </c>
      <c r="Q141" s="80">
        <v>688</v>
      </c>
    </row>
    <row r="142" spans="1:17" x14ac:dyDescent="0.2">
      <c r="A142" s="68">
        <v>139</v>
      </c>
      <c r="B142" s="82" t="s">
        <v>122</v>
      </c>
      <c r="C142" s="82" t="s">
        <v>123</v>
      </c>
      <c r="D142" s="76" t="s">
        <v>15</v>
      </c>
      <c r="E142" s="85" t="s">
        <v>167</v>
      </c>
      <c r="F142" s="66" t="s">
        <v>63</v>
      </c>
      <c r="G142" s="81" t="s">
        <v>367</v>
      </c>
      <c r="H142" s="67" t="s">
        <v>65</v>
      </c>
      <c r="I142" s="67" t="s">
        <v>368</v>
      </c>
      <c r="J142" s="67" t="s">
        <v>369</v>
      </c>
      <c r="K142" s="76" t="s">
        <v>68</v>
      </c>
      <c r="L142" s="69">
        <v>2006</v>
      </c>
      <c r="M142" s="67">
        <v>1598</v>
      </c>
      <c r="N142" s="67">
        <v>5</v>
      </c>
      <c r="O142" s="67">
        <v>1740</v>
      </c>
      <c r="P142" s="67">
        <v>64</v>
      </c>
      <c r="Q142" s="80">
        <v>732</v>
      </c>
    </row>
    <row r="143" spans="1:17" x14ac:dyDescent="0.2">
      <c r="A143" s="68">
        <v>140</v>
      </c>
      <c r="B143" s="82" t="s">
        <v>122</v>
      </c>
      <c r="C143" s="82" t="s">
        <v>123</v>
      </c>
      <c r="D143" s="76" t="s">
        <v>15</v>
      </c>
      <c r="E143" s="85" t="s">
        <v>167</v>
      </c>
      <c r="F143" s="66" t="s">
        <v>63</v>
      </c>
      <c r="G143" s="81" t="s">
        <v>367</v>
      </c>
      <c r="H143" s="67" t="s">
        <v>65</v>
      </c>
      <c r="I143" s="67" t="s">
        <v>370</v>
      </c>
      <c r="J143" s="67" t="s">
        <v>371</v>
      </c>
      <c r="K143" s="76" t="s">
        <v>68</v>
      </c>
      <c r="L143" s="69">
        <v>2006</v>
      </c>
      <c r="M143" s="67">
        <v>1598</v>
      </c>
      <c r="N143" s="67">
        <v>5</v>
      </c>
      <c r="O143" s="67">
        <v>1740</v>
      </c>
      <c r="P143" s="67">
        <v>64</v>
      </c>
      <c r="Q143" s="80">
        <v>732</v>
      </c>
    </row>
    <row r="144" spans="1:17" x14ac:dyDescent="0.2">
      <c r="A144" s="68">
        <v>141</v>
      </c>
      <c r="B144" s="82" t="s">
        <v>122</v>
      </c>
      <c r="C144" s="82" t="s">
        <v>123</v>
      </c>
      <c r="D144" s="76" t="s">
        <v>15</v>
      </c>
      <c r="E144" s="85" t="s">
        <v>167</v>
      </c>
      <c r="F144" s="66" t="s">
        <v>63</v>
      </c>
      <c r="G144" s="81" t="s">
        <v>367</v>
      </c>
      <c r="H144" s="67" t="s">
        <v>65</v>
      </c>
      <c r="I144" s="67" t="s">
        <v>372</v>
      </c>
      <c r="J144" s="67" t="s">
        <v>373</v>
      </c>
      <c r="K144" s="76" t="s">
        <v>68</v>
      </c>
      <c r="L144" s="69">
        <v>2006</v>
      </c>
      <c r="M144" s="67">
        <v>1598</v>
      </c>
      <c r="N144" s="67">
        <v>5</v>
      </c>
      <c r="O144" s="67">
        <v>1740</v>
      </c>
      <c r="P144" s="67">
        <v>64</v>
      </c>
      <c r="Q144" s="80">
        <v>732</v>
      </c>
    </row>
    <row r="145" spans="1:17" x14ac:dyDescent="0.2">
      <c r="A145" s="68">
        <v>142</v>
      </c>
      <c r="B145" s="82" t="s">
        <v>122</v>
      </c>
      <c r="C145" s="82" t="s">
        <v>123</v>
      </c>
      <c r="D145" s="76" t="s">
        <v>15</v>
      </c>
      <c r="E145" s="85" t="s">
        <v>167</v>
      </c>
      <c r="F145" s="66" t="s">
        <v>63</v>
      </c>
      <c r="G145" s="81" t="s">
        <v>367</v>
      </c>
      <c r="H145" s="67" t="s">
        <v>65</v>
      </c>
      <c r="I145" s="67" t="s">
        <v>374</v>
      </c>
      <c r="J145" s="67" t="s">
        <v>375</v>
      </c>
      <c r="K145" s="76" t="s">
        <v>68</v>
      </c>
      <c r="L145" s="69">
        <v>2006</v>
      </c>
      <c r="M145" s="67">
        <v>1598</v>
      </c>
      <c r="N145" s="67">
        <v>5</v>
      </c>
      <c r="O145" s="67">
        <v>1740</v>
      </c>
      <c r="P145" s="67">
        <v>64</v>
      </c>
      <c r="Q145" s="80">
        <v>732</v>
      </c>
    </row>
    <row r="146" spans="1:17" x14ac:dyDescent="0.2">
      <c r="A146" s="68">
        <v>143</v>
      </c>
      <c r="B146" s="82" t="s">
        <v>122</v>
      </c>
      <c r="C146" s="82" t="s">
        <v>123</v>
      </c>
      <c r="D146" s="76" t="s">
        <v>15</v>
      </c>
      <c r="E146" s="85" t="s">
        <v>167</v>
      </c>
      <c r="F146" s="66" t="s">
        <v>63</v>
      </c>
      <c r="G146" s="81" t="s">
        <v>367</v>
      </c>
      <c r="H146" s="67" t="s">
        <v>65</v>
      </c>
      <c r="I146" s="67" t="s">
        <v>376</v>
      </c>
      <c r="J146" s="67" t="s">
        <v>377</v>
      </c>
      <c r="K146" s="76" t="s">
        <v>68</v>
      </c>
      <c r="L146" s="69">
        <v>2006</v>
      </c>
      <c r="M146" s="67">
        <v>1598</v>
      </c>
      <c r="N146" s="67">
        <v>5</v>
      </c>
      <c r="O146" s="67">
        <v>1740</v>
      </c>
      <c r="P146" s="67">
        <v>64</v>
      </c>
      <c r="Q146" s="80">
        <v>732</v>
      </c>
    </row>
    <row r="147" spans="1:17" x14ac:dyDescent="0.2">
      <c r="A147" s="68">
        <v>144</v>
      </c>
      <c r="B147" s="76" t="s">
        <v>14</v>
      </c>
      <c r="C147" s="76" t="s">
        <v>14</v>
      </c>
      <c r="D147" s="76" t="s">
        <v>15</v>
      </c>
      <c r="E147" s="85" t="s">
        <v>167</v>
      </c>
      <c r="F147" s="85" t="s">
        <v>149</v>
      </c>
      <c r="G147" s="85" t="s">
        <v>150</v>
      </c>
      <c r="H147" s="67" t="s">
        <v>18</v>
      </c>
      <c r="I147" s="67" t="s">
        <v>378</v>
      </c>
      <c r="J147" s="67" t="s">
        <v>379</v>
      </c>
      <c r="K147" s="67" t="s">
        <v>380</v>
      </c>
      <c r="L147" s="69">
        <v>2016</v>
      </c>
      <c r="M147" s="67">
        <v>1997</v>
      </c>
      <c r="N147" s="67">
        <v>8</v>
      </c>
      <c r="O147" s="67">
        <v>3300</v>
      </c>
      <c r="P147" s="67">
        <v>96</v>
      </c>
      <c r="Q147" s="80">
        <v>983</v>
      </c>
    </row>
    <row r="148" spans="1:17" x14ac:dyDescent="0.2">
      <c r="A148" s="68">
        <v>145</v>
      </c>
      <c r="B148" s="76" t="s">
        <v>381</v>
      </c>
      <c r="C148" s="76" t="s">
        <v>14</v>
      </c>
      <c r="D148" s="76" t="s">
        <v>15</v>
      </c>
      <c r="E148" s="85" t="s">
        <v>254</v>
      </c>
      <c r="F148" s="65" t="s">
        <v>44</v>
      </c>
      <c r="G148" s="85" t="s">
        <v>338</v>
      </c>
      <c r="H148" s="67" t="s">
        <v>18</v>
      </c>
      <c r="I148" s="67" t="s">
        <v>382</v>
      </c>
      <c r="J148" s="67" t="s">
        <v>383</v>
      </c>
      <c r="K148" s="67" t="s">
        <v>384</v>
      </c>
      <c r="L148" s="69">
        <v>2003</v>
      </c>
      <c r="M148" s="67">
        <v>2461</v>
      </c>
      <c r="N148" s="67">
        <v>5</v>
      </c>
      <c r="O148" s="67">
        <v>2800</v>
      </c>
      <c r="P148" s="67">
        <v>128</v>
      </c>
      <c r="Q148" s="80">
        <v>761</v>
      </c>
    </row>
    <row r="149" spans="1:17" x14ac:dyDescent="0.2">
      <c r="A149" s="68">
        <v>146</v>
      </c>
      <c r="B149" s="76" t="s">
        <v>381</v>
      </c>
      <c r="C149" s="76" t="s">
        <v>14</v>
      </c>
      <c r="D149" s="76" t="s">
        <v>15</v>
      </c>
      <c r="E149" s="85" t="s">
        <v>254</v>
      </c>
      <c r="F149" s="65" t="s">
        <v>44</v>
      </c>
      <c r="G149" s="85" t="s">
        <v>338</v>
      </c>
      <c r="H149" s="67" t="s">
        <v>18</v>
      </c>
      <c r="I149" s="67" t="s">
        <v>385</v>
      </c>
      <c r="J149" s="67" t="s">
        <v>386</v>
      </c>
      <c r="K149" s="67" t="s">
        <v>384</v>
      </c>
      <c r="L149" s="69">
        <v>2003</v>
      </c>
      <c r="M149" s="67">
        <v>2461</v>
      </c>
      <c r="N149" s="67">
        <v>5</v>
      </c>
      <c r="O149" s="67">
        <v>2800</v>
      </c>
      <c r="P149" s="67">
        <v>128</v>
      </c>
      <c r="Q149" s="80">
        <v>761</v>
      </c>
    </row>
    <row r="150" spans="1:17" x14ac:dyDescent="0.2">
      <c r="A150" s="68">
        <v>147</v>
      </c>
      <c r="B150" s="76" t="s">
        <v>387</v>
      </c>
      <c r="C150" s="76" t="s">
        <v>14</v>
      </c>
      <c r="D150" s="76" t="s">
        <v>15</v>
      </c>
      <c r="E150" s="85" t="s">
        <v>167</v>
      </c>
      <c r="F150" s="66" t="s">
        <v>158</v>
      </c>
      <c r="G150" s="66" t="s">
        <v>388</v>
      </c>
      <c r="H150" s="67" t="s">
        <v>18</v>
      </c>
      <c r="I150" s="78" t="s">
        <v>389</v>
      </c>
      <c r="J150" s="78" t="s">
        <v>390</v>
      </c>
      <c r="K150" s="78" t="s">
        <v>391</v>
      </c>
      <c r="L150" s="69">
        <v>2016</v>
      </c>
      <c r="M150" s="79">
        <v>1598</v>
      </c>
      <c r="N150" s="79">
        <v>9</v>
      </c>
      <c r="O150" s="79">
        <v>3020</v>
      </c>
      <c r="P150" s="79">
        <v>92</v>
      </c>
      <c r="Q150" s="80">
        <v>942</v>
      </c>
    </row>
    <row r="151" spans="1:17" x14ac:dyDescent="0.2">
      <c r="A151" s="68">
        <v>148</v>
      </c>
      <c r="B151" s="76" t="s">
        <v>14</v>
      </c>
      <c r="C151" s="76" t="s">
        <v>14</v>
      </c>
      <c r="D151" s="76" t="s">
        <v>15</v>
      </c>
      <c r="E151" s="77" t="s">
        <v>333</v>
      </c>
      <c r="F151" s="65" t="s">
        <v>44</v>
      </c>
      <c r="G151" s="66" t="s">
        <v>45</v>
      </c>
      <c r="H151" s="67" t="s">
        <v>18</v>
      </c>
      <c r="I151" s="76" t="s">
        <v>392</v>
      </c>
      <c r="J151" s="78" t="s">
        <v>393</v>
      </c>
      <c r="K151" s="78" t="s">
        <v>394</v>
      </c>
      <c r="L151" s="69">
        <v>2005</v>
      </c>
      <c r="M151" s="79">
        <v>2461</v>
      </c>
      <c r="N151" s="79">
        <v>3</v>
      </c>
      <c r="O151" s="78">
        <v>3500</v>
      </c>
      <c r="P151" s="79">
        <v>80</v>
      </c>
      <c r="Q151" s="80">
        <v>1030</v>
      </c>
    </row>
    <row r="152" spans="1:17" x14ac:dyDescent="0.2">
      <c r="A152" s="68">
        <v>149</v>
      </c>
      <c r="B152" s="76" t="s">
        <v>14</v>
      </c>
      <c r="C152" s="76" t="s">
        <v>14</v>
      </c>
      <c r="D152" s="76" t="s">
        <v>15</v>
      </c>
      <c r="E152" s="77" t="s">
        <v>333</v>
      </c>
      <c r="F152" s="65" t="s">
        <v>44</v>
      </c>
      <c r="G152" s="66" t="s">
        <v>45</v>
      </c>
      <c r="H152" s="67" t="s">
        <v>18</v>
      </c>
      <c r="I152" s="76" t="s">
        <v>395</v>
      </c>
      <c r="J152" s="78" t="s">
        <v>396</v>
      </c>
      <c r="K152" s="78" t="s">
        <v>394</v>
      </c>
      <c r="L152" s="69">
        <v>2005</v>
      </c>
      <c r="M152" s="79">
        <v>2461</v>
      </c>
      <c r="N152" s="79">
        <v>3</v>
      </c>
      <c r="O152" s="78">
        <v>3500</v>
      </c>
      <c r="P152" s="79">
        <v>80</v>
      </c>
      <c r="Q152" s="80">
        <v>1030</v>
      </c>
    </row>
    <row r="153" spans="1:17" x14ac:dyDescent="0.2">
      <c r="A153" s="68">
        <v>150</v>
      </c>
      <c r="B153" s="82" t="s">
        <v>122</v>
      </c>
      <c r="C153" s="82" t="s">
        <v>123</v>
      </c>
      <c r="D153" s="76" t="s">
        <v>15</v>
      </c>
      <c r="E153" s="85" t="s">
        <v>167</v>
      </c>
      <c r="F153" s="66" t="s">
        <v>63</v>
      </c>
      <c r="G153" s="81" t="s">
        <v>397</v>
      </c>
      <c r="H153" s="67" t="s">
        <v>65</v>
      </c>
      <c r="I153" s="67" t="s">
        <v>398</v>
      </c>
      <c r="J153" s="67" t="s">
        <v>399</v>
      </c>
      <c r="K153" s="67" t="s">
        <v>68</v>
      </c>
      <c r="L153" s="69">
        <v>2007</v>
      </c>
      <c r="M153" s="67">
        <v>1598</v>
      </c>
      <c r="N153" s="67">
        <v>5</v>
      </c>
      <c r="O153" s="67">
        <v>1770</v>
      </c>
      <c r="P153" s="67">
        <v>77</v>
      </c>
      <c r="Q153" s="80">
        <v>688</v>
      </c>
    </row>
    <row r="154" spans="1:17" x14ac:dyDescent="0.2">
      <c r="A154" s="68">
        <v>151</v>
      </c>
      <c r="B154" s="82" t="s">
        <v>122</v>
      </c>
      <c r="C154" s="82" t="s">
        <v>123</v>
      </c>
      <c r="D154" s="76" t="s">
        <v>15</v>
      </c>
      <c r="E154" s="85" t="s">
        <v>167</v>
      </c>
      <c r="F154" s="66" t="s">
        <v>63</v>
      </c>
      <c r="G154" s="81" t="s">
        <v>397</v>
      </c>
      <c r="H154" s="67" t="s">
        <v>65</v>
      </c>
      <c r="I154" s="67" t="s">
        <v>400</v>
      </c>
      <c r="J154" s="67" t="s">
        <v>401</v>
      </c>
      <c r="K154" s="67" t="s">
        <v>68</v>
      </c>
      <c r="L154" s="69">
        <v>2007</v>
      </c>
      <c r="M154" s="67">
        <v>1598</v>
      </c>
      <c r="N154" s="67">
        <v>5</v>
      </c>
      <c r="O154" s="67">
        <v>1770</v>
      </c>
      <c r="P154" s="67">
        <v>77</v>
      </c>
      <c r="Q154" s="80">
        <v>688</v>
      </c>
    </row>
    <row r="155" spans="1:17" x14ac:dyDescent="0.2">
      <c r="A155" s="68">
        <v>152</v>
      </c>
      <c r="B155" s="82" t="s">
        <v>122</v>
      </c>
      <c r="C155" s="82" t="s">
        <v>123</v>
      </c>
      <c r="D155" s="76" t="s">
        <v>15</v>
      </c>
      <c r="E155" s="85" t="s">
        <v>167</v>
      </c>
      <c r="F155" s="65" t="s">
        <v>44</v>
      </c>
      <c r="G155" s="85" t="s">
        <v>402</v>
      </c>
      <c r="H155" s="67" t="s">
        <v>18</v>
      </c>
      <c r="I155" s="67" t="s">
        <v>403</v>
      </c>
      <c r="J155" s="67" t="s">
        <v>404</v>
      </c>
      <c r="K155" s="67" t="s">
        <v>116</v>
      </c>
      <c r="L155" s="69">
        <v>2008</v>
      </c>
      <c r="M155" s="67">
        <v>2461</v>
      </c>
      <c r="N155" s="67">
        <v>5</v>
      </c>
      <c r="O155" s="67">
        <v>2800</v>
      </c>
      <c r="P155" s="67">
        <v>128</v>
      </c>
      <c r="Q155" s="80">
        <v>761</v>
      </c>
    </row>
    <row r="156" spans="1:17" x14ac:dyDescent="0.2">
      <c r="A156" s="68">
        <v>153</v>
      </c>
      <c r="B156" s="76" t="s">
        <v>37</v>
      </c>
      <c r="C156" s="76" t="s">
        <v>38</v>
      </c>
      <c r="D156" s="76" t="s">
        <v>15</v>
      </c>
      <c r="E156" s="77" t="s">
        <v>333</v>
      </c>
      <c r="F156" s="65" t="s">
        <v>405</v>
      </c>
      <c r="G156" s="85" t="s">
        <v>406</v>
      </c>
      <c r="H156" s="67" t="s">
        <v>18</v>
      </c>
      <c r="I156" s="67" t="s">
        <v>407</v>
      </c>
      <c r="J156" s="67" t="s">
        <v>1213</v>
      </c>
      <c r="K156" s="67" t="s">
        <v>408</v>
      </c>
      <c r="L156" s="69">
        <v>2005</v>
      </c>
      <c r="M156" s="67">
        <v>2402</v>
      </c>
      <c r="N156" s="67">
        <v>3</v>
      </c>
      <c r="O156" s="67">
        <v>3500</v>
      </c>
      <c r="P156" s="67">
        <v>66</v>
      </c>
      <c r="Q156" s="80">
        <v>1202</v>
      </c>
    </row>
    <row r="157" spans="1:17" x14ac:dyDescent="0.2">
      <c r="A157" s="68">
        <v>154</v>
      </c>
      <c r="B157" s="82" t="s">
        <v>122</v>
      </c>
      <c r="C157" s="82" t="s">
        <v>123</v>
      </c>
      <c r="D157" s="76" t="s">
        <v>15</v>
      </c>
      <c r="E157" s="85" t="s">
        <v>167</v>
      </c>
      <c r="F157" s="66" t="s">
        <v>63</v>
      </c>
      <c r="G157" s="81" t="s">
        <v>64</v>
      </c>
      <c r="H157" s="67" t="s">
        <v>65</v>
      </c>
      <c r="I157" s="67" t="s">
        <v>409</v>
      </c>
      <c r="J157" s="67" t="s">
        <v>410</v>
      </c>
      <c r="K157" s="82" t="s">
        <v>68</v>
      </c>
      <c r="L157" s="69">
        <v>2006</v>
      </c>
      <c r="M157" s="67">
        <v>1598</v>
      </c>
      <c r="N157" s="67">
        <v>5</v>
      </c>
      <c r="O157" s="67">
        <v>1540</v>
      </c>
      <c r="P157" s="67">
        <v>64</v>
      </c>
      <c r="Q157" s="80">
        <v>688</v>
      </c>
    </row>
    <row r="158" spans="1:17" x14ac:dyDescent="0.2">
      <c r="A158" s="68">
        <v>155</v>
      </c>
      <c r="B158" s="82" t="s">
        <v>122</v>
      </c>
      <c r="C158" s="82" t="s">
        <v>123</v>
      </c>
      <c r="D158" s="76" t="s">
        <v>15</v>
      </c>
      <c r="E158" s="85" t="s">
        <v>167</v>
      </c>
      <c r="F158" s="66" t="s">
        <v>63</v>
      </c>
      <c r="G158" s="81" t="s">
        <v>64</v>
      </c>
      <c r="H158" s="67" t="s">
        <v>65</v>
      </c>
      <c r="I158" s="67" t="s">
        <v>411</v>
      </c>
      <c r="J158" s="67" t="s">
        <v>412</v>
      </c>
      <c r="K158" s="82" t="s">
        <v>68</v>
      </c>
      <c r="L158" s="69">
        <v>2006</v>
      </c>
      <c r="M158" s="67">
        <v>1598</v>
      </c>
      <c r="N158" s="67">
        <v>5</v>
      </c>
      <c r="O158" s="67">
        <v>1540</v>
      </c>
      <c r="P158" s="67">
        <v>64</v>
      </c>
      <c r="Q158" s="80">
        <v>1031</v>
      </c>
    </row>
    <row r="159" spans="1:17" x14ac:dyDescent="0.2">
      <c r="A159" s="68">
        <v>156</v>
      </c>
      <c r="B159" s="76" t="s">
        <v>122</v>
      </c>
      <c r="C159" s="76" t="s">
        <v>123</v>
      </c>
      <c r="D159" s="76" t="s">
        <v>15</v>
      </c>
      <c r="E159" s="85" t="s">
        <v>167</v>
      </c>
      <c r="F159" s="66" t="s">
        <v>63</v>
      </c>
      <c r="G159" s="81" t="s">
        <v>64</v>
      </c>
      <c r="H159" s="67" t="s">
        <v>65</v>
      </c>
      <c r="I159" s="67" t="s">
        <v>413</v>
      </c>
      <c r="J159" s="67" t="s">
        <v>414</v>
      </c>
      <c r="K159" s="82" t="s">
        <v>68</v>
      </c>
      <c r="L159" s="69">
        <v>2006</v>
      </c>
      <c r="M159" s="67">
        <v>1598</v>
      </c>
      <c r="N159" s="67">
        <v>5</v>
      </c>
      <c r="O159" s="67">
        <v>1540</v>
      </c>
      <c r="P159" s="67">
        <v>64</v>
      </c>
      <c r="Q159" s="80">
        <v>688</v>
      </c>
    </row>
    <row r="160" spans="1:17" x14ac:dyDescent="0.2">
      <c r="A160" s="68">
        <v>157</v>
      </c>
      <c r="B160" s="76" t="s">
        <v>122</v>
      </c>
      <c r="C160" s="76" t="s">
        <v>123</v>
      </c>
      <c r="D160" s="76" t="s">
        <v>15</v>
      </c>
      <c r="E160" s="85" t="s">
        <v>167</v>
      </c>
      <c r="F160" s="66" t="s">
        <v>63</v>
      </c>
      <c r="G160" s="81" t="s">
        <v>64</v>
      </c>
      <c r="H160" s="67" t="s">
        <v>65</v>
      </c>
      <c r="I160" s="67" t="s">
        <v>415</v>
      </c>
      <c r="J160" s="67" t="s">
        <v>416</v>
      </c>
      <c r="K160" s="82" t="s">
        <v>68</v>
      </c>
      <c r="L160" s="69">
        <v>2006</v>
      </c>
      <c r="M160" s="67">
        <v>1598</v>
      </c>
      <c r="N160" s="67">
        <v>5</v>
      </c>
      <c r="O160" s="67">
        <v>1540</v>
      </c>
      <c r="P160" s="67">
        <v>64</v>
      </c>
      <c r="Q160" s="80">
        <v>688</v>
      </c>
    </row>
    <row r="161" spans="1:17" x14ac:dyDescent="0.2">
      <c r="A161" s="68">
        <v>158</v>
      </c>
      <c r="B161" s="76" t="s">
        <v>122</v>
      </c>
      <c r="C161" s="76" t="s">
        <v>123</v>
      </c>
      <c r="D161" s="76" t="s">
        <v>15</v>
      </c>
      <c r="E161" s="85" t="s">
        <v>167</v>
      </c>
      <c r="F161" s="66" t="s">
        <v>63</v>
      </c>
      <c r="G161" s="81" t="s">
        <v>64</v>
      </c>
      <c r="H161" s="67" t="s">
        <v>65</v>
      </c>
      <c r="I161" s="67" t="s">
        <v>417</v>
      </c>
      <c r="J161" s="67" t="s">
        <v>418</v>
      </c>
      <c r="K161" s="82" t="s">
        <v>68</v>
      </c>
      <c r="L161" s="69">
        <v>2006</v>
      </c>
      <c r="M161" s="67">
        <v>1598</v>
      </c>
      <c r="N161" s="67">
        <v>5</v>
      </c>
      <c r="O161" s="67">
        <v>1540</v>
      </c>
      <c r="P161" s="67">
        <v>64</v>
      </c>
      <c r="Q161" s="80">
        <v>688</v>
      </c>
    </row>
    <row r="162" spans="1:17" x14ac:dyDescent="0.2">
      <c r="A162" s="68">
        <v>159</v>
      </c>
      <c r="B162" s="76" t="s">
        <v>122</v>
      </c>
      <c r="C162" s="76" t="s">
        <v>123</v>
      </c>
      <c r="D162" s="76" t="s">
        <v>15</v>
      </c>
      <c r="E162" s="85" t="s">
        <v>167</v>
      </c>
      <c r="F162" s="66" t="s">
        <v>63</v>
      </c>
      <c r="G162" s="81" t="s">
        <v>64</v>
      </c>
      <c r="H162" s="67" t="s">
        <v>65</v>
      </c>
      <c r="I162" s="67" t="s">
        <v>419</v>
      </c>
      <c r="J162" s="67" t="s">
        <v>420</v>
      </c>
      <c r="K162" s="78" t="s">
        <v>68</v>
      </c>
      <c r="L162" s="69">
        <v>2006</v>
      </c>
      <c r="M162" s="67">
        <v>1598</v>
      </c>
      <c r="N162" s="67">
        <v>5</v>
      </c>
      <c r="O162" s="67">
        <v>1540</v>
      </c>
      <c r="P162" s="67">
        <v>64</v>
      </c>
      <c r="Q162" s="80">
        <v>688</v>
      </c>
    </row>
    <row r="163" spans="1:17" s="43" customFormat="1" x14ac:dyDescent="0.2">
      <c r="A163" s="68">
        <v>160</v>
      </c>
      <c r="B163" s="82" t="s">
        <v>122</v>
      </c>
      <c r="C163" s="82" t="s">
        <v>123</v>
      </c>
      <c r="D163" s="76" t="s">
        <v>15</v>
      </c>
      <c r="E163" s="85" t="s">
        <v>167</v>
      </c>
      <c r="F163" s="66" t="s">
        <v>63</v>
      </c>
      <c r="G163" s="81" t="s">
        <v>64</v>
      </c>
      <c r="H163" s="67" t="s">
        <v>65</v>
      </c>
      <c r="I163" s="67" t="s">
        <v>421</v>
      </c>
      <c r="J163" s="67" t="s">
        <v>422</v>
      </c>
      <c r="K163" s="82" t="s">
        <v>68</v>
      </c>
      <c r="L163" s="69">
        <v>2006</v>
      </c>
      <c r="M163" s="67">
        <v>1598</v>
      </c>
      <c r="N163" s="67">
        <v>5</v>
      </c>
      <c r="O163" s="67">
        <v>1540</v>
      </c>
      <c r="P163" s="67">
        <v>64</v>
      </c>
      <c r="Q163" s="90">
        <v>688</v>
      </c>
    </row>
    <row r="164" spans="1:17" x14ac:dyDescent="0.2">
      <c r="A164" s="68">
        <v>161</v>
      </c>
      <c r="B164" s="82" t="s">
        <v>122</v>
      </c>
      <c r="C164" s="82" t="s">
        <v>123</v>
      </c>
      <c r="D164" s="76" t="s">
        <v>15</v>
      </c>
      <c r="E164" s="85" t="s">
        <v>167</v>
      </c>
      <c r="F164" s="66" t="s">
        <v>63</v>
      </c>
      <c r="G164" s="81" t="s">
        <v>64</v>
      </c>
      <c r="H164" s="67" t="s">
        <v>65</v>
      </c>
      <c r="I164" s="67" t="s">
        <v>425</v>
      </c>
      <c r="J164" s="67" t="s">
        <v>426</v>
      </c>
      <c r="K164" s="82" t="s">
        <v>68</v>
      </c>
      <c r="L164" s="69">
        <v>2006</v>
      </c>
      <c r="M164" s="67">
        <v>1598</v>
      </c>
      <c r="N164" s="67">
        <v>5</v>
      </c>
      <c r="O164" s="67">
        <v>1540</v>
      </c>
      <c r="P164" s="67">
        <v>64</v>
      </c>
      <c r="Q164" s="80">
        <v>688</v>
      </c>
    </row>
    <row r="165" spans="1:17" x14ac:dyDescent="0.2">
      <c r="A165" s="68">
        <v>162</v>
      </c>
      <c r="B165" s="82" t="s">
        <v>122</v>
      </c>
      <c r="C165" s="82" t="s">
        <v>123</v>
      </c>
      <c r="D165" s="76" t="s">
        <v>15</v>
      </c>
      <c r="E165" s="85" t="s">
        <v>167</v>
      </c>
      <c r="F165" s="66" t="s">
        <v>427</v>
      </c>
      <c r="G165" s="81" t="s">
        <v>428</v>
      </c>
      <c r="H165" s="67" t="s">
        <v>18</v>
      </c>
      <c r="I165" s="67" t="s">
        <v>429</v>
      </c>
      <c r="J165" s="67" t="s">
        <v>430</v>
      </c>
      <c r="K165" s="67" t="s">
        <v>431</v>
      </c>
      <c r="L165" s="69">
        <v>2008</v>
      </c>
      <c r="M165" s="67">
        <v>1968</v>
      </c>
      <c r="N165" s="67">
        <v>5</v>
      </c>
      <c r="O165" s="67">
        <v>1930</v>
      </c>
      <c r="P165" s="67">
        <v>103</v>
      </c>
      <c r="Q165" s="80">
        <v>909</v>
      </c>
    </row>
    <row r="166" spans="1:17" x14ac:dyDescent="0.2">
      <c r="A166" s="68">
        <v>163</v>
      </c>
      <c r="B166" s="76" t="s">
        <v>186</v>
      </c>
      <c r="C166" s="76" t="s">
        <v>14</v>
      </c>
      <c r="D166" s="76" t="s">
        <v>15</v>
      </c>
      <c r="E166" s="85" t="s">
        <v>1223</v>
      </c>
      <c r="F166" s="65" t="s">
        <v>432</v>
      </c>
      <c r="G166" s="66" t="s">
        <v>433</v>
      </c>
      <c r="H166" s="67" t="s">
        <v>51</v>
      </c>
      <c r="I166" s="67" t="s">
        <v>434</v>
      </c>
      <c r="J166" s="67" t="s">
        <v>435</v>
      </c>
      <c r="K166" s="67" t="s">
        <v>51</v>
      </c>
      <c r="L166" s="69">
        <v>2017</v>
      </c>
      <c r="M166" s="67" t="s">
        <v>51</v>
      </c>
      <c r="N166" s="67" t="s">
        <v>51</v>
      </c>
      <c r="O166" s="67">
        <v>2100</v>
      </c>
      <c r="P166" s="67" t="s">
        <v>51</v>
      </c>
      <c r="Q166" s="80">
        <v>90</v>
      </c>
    </row>
    <row r="167" spans="1:17" x14ac:dyDescent="0.2">
      <c r="A167" s="68">
        <v>164</v>
      </c>
      <c r="B167" s="76" t="s">
        <v>436</v>
      </c>
      <c r="C167" s="76" t="s">
        <v>437</v>
      </c>
      <c r="D167" s="76" t="s">
        <v>15</v>
      </c>
      <c r="E167" s="85" t="s">
        <v>227</v>
      </c>
      <c r="F167" s="66" t="s">
        <v>63</v>
      </c>
      <c r="G167" s="85" t="s">
        <v>168</v>
      </c>
      <c r="H167" s="67" t="s">
        <v>18</v>
      </c>
      <c r="I167" s="67" t="s">
        <v>438</v>
      </c>
      <c r="J167" s="67" t="s">
        <v>439</v>
      </c>
      <c r="K167" s="67" t="s">
        <v>147</v>
      </c>
      <c r="L167" s="69">
        <v>2018</v>
      </c>
      <c r="M167" s="67">
        <v>1461</v>
      </c>
      <c r="N167" s="67">
        <v>5</v>
      </c>
      <c r="O167" s="67">
        <v>1899</v>
      </c>
      <c r="P167" s="67">
        <v>110</v>
      </c>
      <c r="Q167" s="80">
        <v>853</v>
      </c>
    </row>
    <row r="168" spans="1:17" x14ac:dyDescent="0.2">
      <c r="A168" s="68">
        <v>165</v>
      </c>
      <c r="B168" s="76" t="s">
        <v>436</v>
      </c>
      <c r="C168" s="76" t="s">
        <v>437</v>
      </c>
      <c r="D168" s="76" t="s">
        <v>15</v>
      </c>
      <c r="E168" s="85" t="s">
        <v>227</v>
      </c>
      <c r="F168" s="66" t="s">
        <v>63</v>
      </c>
      <c r="G168" s="85" t="s">
        <v>168</v>
      </c>
      <c r="H168" s="67" t="s">
        <v>18</v>
      </c>
      <c r="I168" s="67" t="s">
        <v>440</v>
      </c>
      <c r="J168" s="67" t="s">
        <v>441</v>
      </c>
      <c r="K168" s="67" t="s">
        <v>147</v>
      </c>
      <c r="L168" s="69">
        <v>2018</v>
      </c>
      <c r="M168" s="67">
        <v>1461</v>
      </c>
      <c r="N168" s="67">
        <v>5</v>
      </c>
      <c r="O168" s="67">
        <v>1899</v>
      </c>
      <c r="P168" s="67">
        <v>110</v>
      </c>
      <c r="Q168" s="80">
        <v>1136</v>
      </c>
    </row>
    <row r="169" spans="1:17" x14ac:dyDescent="0.2">
      <c r="A169" s="68">
        <v>166</v>
      </c>
      <c r="B169" s="76" t="s">
        <v>436</v>
      </c>
      <c r="C169" s="76" t="s">
        <v>437</v>
      </c>
      <c r="D169" s="76" t="s">
        <v>15</v>
      </c>
      <c r="E169" s="85" t="s">
        <v>227</v>
      </c>
      <c r="F169" s="66" t="s">
        <v>63</v>
      </c>
      <c r="G169" s="85" t="s">
        <v>168</v>
      </c>
      <c r="H169" s="67" t="s">
        <v>18</v>
      </c>
      <c r="I169" s="67" t="s">
        <v>442</v>
      </c>
      <c r="J169" s="67" t="s">
        <v>443</v>
      </c>
      <c r="K169" s="67" t="s">
        <v>147</v>
      </c>
      <c r="L169" s="69">
        <v>2018</v>
      </c>
      <c r="M169" s="67">
        <v>1461</v>
      </c>
      <c r="N169" s="67">
        <v>5</v>
      </c>
      <c r="O169" s="67">
        <v>1899</v>
      </c>
      <c r="P169" s="67">
        <v>110</v>
      </c>
      <c r="Q169" s="80">
        <v>853</v>
      </c>
    </row>
    <row r="170" spans="1:17" x14ac:dyDescent="0.2">
      <c r="A170" s="68">
        <v>167</v>
      </c>
      <c r="B170" s="76" t="s">
        <v>436</v>
      </c>
      <c r="C170" s="76" t="s">
        <v>437</v>
      </c>
      <c r="D170" s="76" t="s">
        <v>15</v>
      </c>
      <c r="E170" s="85" t="s">
        <v>227</v>
      </c>
      <c r="F170" s="66" t="s">
        <v>63</v>
      </c>
      <c r="G170" s="85" t="s">
        <v>168</v>
      </c>
      <c r="H170" s="67" t="s">
        <v>18</v>
      </c>
      <c r="I170" s="67" t="s">
        <v>444</v>
      </c>
      <c r="J170" s="67" t="s">
        <v>445</v>
      </c>
      <c r="K170" s="67" t="s">
        <v>147</v>
      </c>
      <c r="L170" s="69">
        <v>2018</v>
      </c>
      <c r="M170" s="67">
        <v>1461</v>
      </c>
      <c r="N170" s="67">
        <v>5</v>
      </c>
      <c r="O170" s="67">
        <v>1899</v>
      </c>
      <c r="P170" s="67">
        <v>110</v>
      </c>
      <c r="Q170" s="80">
        <v>1136</v>
      </c>
    </row>
    <row r="171" spans="1:17" x14ac:dyDescent="0.2">
      <c r="A171" s="68">
        <v>168</v>
      </c>
      <c r="B171" s="76" t="s">
        <v>436</v>
      </c>
      <c r="C171" s="76" t="s">
        <v>437</v>
      </c>
      <c r="D171" s="76" t="s">
        <v>15</v>
      </c>
      <c r="E171" s="85" t="s">
        <v>227</v>
      </c>
      <c r="F171" s="66" t="s">
        <v>63</v>
      </c>
      <c r="G171" s="85" t="s">
        <v>168</v>
      </c>
      <c r="H171" s="67" t="s">
        <v>18</v>
      </c>
      <c r="I171" s="67" t="s">
        <v>446</v>
      </c>
      <c r="J171" s="67" t="s">
        <v>447</v>
      </c>
      <c r="K171" s="67" t="s">
        <v>147</v>
      </c>
      <c r="L171" s="69">
        <v>2018</v>
      </c>
      <c r="M171" s="67">
        <v>1461</v>
      </c>
      <c r="N171" s="67">
        <v>5</v>
      </c>
      <c r="O171" s="67">
        <v>1899</v>
      </c>
      <c r="P171" s="67">
        <v>110</v>
      </c>
      <c r="Q171" s="80">
        <v>853</v>
      </c>
    </row>
    <row r="172" spans="1:17" x14ac:dyDescent="0.2">
      <c r="A172" s="68">
        <v>169</v>
      </c>
      <c r="B172" s="76" t="s">
        <v>436</v>
      </c>
      <c r="C172" s="76" t="s">
        <v>437</v>
      </c>
      <c r="D172" s="76" t="s">
        <v>15</v>
      </c>
      <c r="E172" s="85" t="s">
        <v>227</v>
      </c>
      <c r="F172" s="66" t="s">
        <v>63</v>
      </c>
      <c r="G172" s="85" t="s">
        <v>168</v>
      </c>
      <c r="H172" s="67" t="s">
        <v>18</v>
      </c>
      <c r="I172" s="67" t="s">
        <v>448</v>
      </c>
      <c r="J172" s="67" t="s">
        <v>449</v>
      </c>
      <c r="K172" s="67" t="s">
        <v>147</v>
      </c>
      <c r="L172" s="69">
        <v>2018</v>
      </c>
      <c r="M172" s="67">
        <v>1461</v>
      </c>
      <c r="N172" s="67">
        <v>5</v>
      </c>
      <c r="O172" s="67">
        <v>1899</v>
      </c>
      <c r="P172" s="67">
        <v>110</v>
      </c>
      <c r="Q172" s="80">
        <v>1136</v>
      </c>
    </row>
    <row r="173" spans="1:17" x14ac:dyDescent="0.2">
      <c r="A173" s="68">
        <v>170</v>
      </c>
      <c r="B173" s="76" t="s">
        <v>436</v>
      </c>
      <c r="C173" s="76" t="s">
        <v>437</v>
      </c>
      <c r="D173" s="76" t="s">
        <v>15</v>
      </c>
      <c r="E173" s="85" t="s">
        <v>227</v>
      </c>
      <c r="F173" s="66" t="s">
        <v>63</v>
      </c>
      <c r="G173" s="85" t="s">
        <v>168</v>
      </c>
      <c r="H173" s="67" t="s">
        <v>18</v>
      </c>
      <c r="I173" s="67" t="s">
        <v>450</v>
      </c>
      <c r="J173" s="67" t="s">
        <v>451</v>
      </c>
      <c r="K173" s="67" t="s">
        <v>147</v>
      </c>
      <c r="L173" s="69">
        <v>2018</v>
      </c>
      <c r="M173" s="67">
        <v>1461</v>
      </c>
      <c r="N173" s="67">
        <v>5</v>
      </c>
      <c r="O173" s="67">
        <v>1899</v>
      </c>
      <c r="P173" s="67">
        <v>110</v>
      </c>
      <c r="Q173" s="80">
        <v>853</v>
      </c>
    </row>
    <row r="174" spans="1:17" x14ac:dyDescent="0.2">
      <c r="A174" s="68">
        <v>171</v>
      </c>
      <c r="B174" s="76" t="s">
        <v>436</v>
      </c>
      <c r="C174" s="76" t="s">
        <v>437</v>
      </c>
      <c r="D174" s="76" t="s">
        <v>15</v>
      </c>
      <c r="E174" s="85" t="s">
        <v>227</v>
      </c>
      <c r="F174" s="66" t="s">
        <v>63</v>
      </c>
      <c r="G174" s="85" t="s">
        <v>168</v>
      </c>
      <c r="H174" s="67" t="s">
        <v>18</v>
      </c>
      <c r="I174" s="67" t="s">
        <v>452</v>
      </c>
      <c r="J174" s="67" t="s">
        <v>453</v>
      </c>
      <c r="K174" s="67" t="s">
        <v>147</v>
      </c>
      <c r="L174" s="69">
        <v>2018</v>
      </c>
      <c r="M174" s="67">
        <v>1461</v>
      </c>
      <c r="N174" s="67">
        <v>5</v>
      </c>
      <c r="O174" s="67">
        <v>1899</v>
      </c>
      <c r="P174" s="67">
        <v>110</v>
      </c>
      <c r="Q174" s="80">
        <v>853</v>
      </c>
    </row>
    <row r="175" spans="1:17" x14ac:dyDescent="0.2">
      <c r="A175" s="68">
        <v>172</v>
      </c>
      <c r="B175" s="76" t="s">
        <v>436</v>
      </c>
      <c r="C175" s="76" t="s">
        <v>437</v>
      </c>
      <c r="D175" s="76" t="s">
        <v>15</v>
      </c>
      <c r="E175" s="85" t="s">
        <v>227</v>
      </c>
      <c r="F175" s="66" t="s">
        <v>63</v>
      </c>
      <c r="G175" s="85" t="s">
        <v>168</v>
      </c>
      <c r="H175" s="67" t="s">
        <v>18</v>
      </c>
      <c r="I175" s="67" t="s">
        <v>454</v>
      </c>
      <c r="J175" s="67" t="s">
        <v>455</v>
      </c>
      <c r="K175" s="67" t="s">
        <v>147</v>
      </c>
      <c r="L175" s="69">
        <v>2018</v>
      </c>
      <c r="M175" s="67">
        <v>1461</v>
      </c>
      <c r="N175" s="67">
        <v>5</v>
      </c>
      <c r="O175" s="67">
        <v>1899</v>
      </c>
      <c r="P175" s="67">
        <v>110</v>
      </c>
      <c r="Q175" s="80">
        <v>853</v>
      </c>
    </row>
    <row r="176" spans="1:17" x14ac:dyDescent="0.2">
      <c r="A176" s="68">
        <v>173</v>
      </c>
      <c r="B176" s="76" t="s">
        <v>436</v>
      </c>
      <c r="C176" s="76" t="s">
        <v>437</v>
      </c>
      <c r="D176" s="76" t="s">
        <v>15</v>
      </c>
      <c r="E176" s="85" t="s">
        <v>227</v>
      </c>
      <c r="F176" s="66" t="s">
        <v>63</v>
      </c>
      <c r="G176" s="85" t="s">
        <v>168</v>
      </c>
      <c r="H176" s="67" t="s">
        <v>18</v>
      </c>
      <c r="I176" s="67" t="s">
        <v>456</v>
      </c>
      <c r="J176" s="67" t="s">
        <v>457</v>
      </c>
      <c r="K176" s="67" t="s">
        <v>147</v>
      </c>
      <c r="L176" s="69">
        <v>2018</v>
      </c>
      <c r="M176" s="67">
        <v>1461</v>
      </c>
      <c r="N176" s="67">
        <v>5</v>
      </c>
      <c r="O176" s="67">
        <v>1899</v>
      </c>
      <c r="P176" s="67">
        <v>110</v>
      </c>
      <c r="Q176" s="80">
        <v>994</v>
      </c>
    </row>
    <row r="177" spans="1:17" x14ac:dyDescent="0.2">
      <c r="A177" s="68">
        <v>174</v>
      </c>
      <c r="B177" s="76" t="s">
        <v>436</v>
      </c>
      <c r="C177" s="76" t="s">
        <v>437</v>
      </c>
      <c r="D177" s="76" t="s">
        <v>15</v>
      </c>
      <c r="E177" s="85" t="s">
        <v>227</v>
      </c>
      <c r="F177" s="66" t="s">
        <v>63</v>
      </c>
      <c r="G177" s="85" t="s">
        <v>168</v>
      </c>
      <c r="H177" s="67" t="s">
        <v>18</v>
      </c>
      <c r="I177" s="67" t="s">
        <v>458</v>
      </c>
      <c r="J177" s="67" t="s">
        <v>459</v>
      </c>
      <c r="K177" s="67" t="s">
        <v>147</v>
      </c>
      <c r="L177" s="69">
        <v>2018</v>
      </c>
      <c r="M177" s="67">
        <v>1461</v>
      </c>
      <c r="N177" s="67">
        <v>5</v>
      </c>
      <c r="O177" s="67">
        <v>1899</v>
      </c>
      <c r="P177" s="67">
        <v>110</v>
      </c>
      <c r="Q177" s="80">
        <v>994</v>
      </c>
    </row>
    <row r="178" spans="1:17" x14ac:dyDescent="0.2">
      <c r="A178" s="68">
        <v>175</v>
      </c>
      <c r="B178" s="76" t="s">
        <v>381</v>
      </c>
      <c r="C178" s="76" t="s">
        <v>437</v>
      </c>
      <c r="D178" s="76" t="s">
        <v>15</v>
      </c>
      <c r="E178" s="85" t="s">
        <v>227</v>
      </c>
      <c r="F178" s="66" t="s">
        <v>63</v>
      </c>
      <c r="G178" s="85" t="s">
        <v>168</v>
      </c>
      <c r="H178" s="67" t="s">
        <v>18</v>
      </c>
      <c r="I178" s="67" t="s">
        <v>460</v>
      </c>
      <c r="J178" s="67" t="s">
        <v>461</v>
      </c>
      <c r="K178" s="67" t="s">
        <v>147</v>
      </c>
      <c r="L178" s="69">
        <v>2018</v>
      </c>
      <c r="M178" s="67">
        <v>1461</v>
      </c>
      <c r="N178" s="67">
        <v>5</v>
      </c>
      <c r="O178" s="67">
        <v>1899</v>
      </c>
      <c r="P178" s="67">
        <v>110</v>
      </c>
      <c r="Q178" s="80">
        <v>994</v>
      </c>
    </row>
    <row r="179" spans="1:17" x14ac:dyDescent="0.2">
      <c r="A179" s="68">
        <v>176</v>
      </c>
      <c r="B179" s="76" t="s">
        <v>436</v>
      </c>
      <c r="C179" s="76" t="s">
        <v>437</v>
      </c>
      <c r="D179" s="76" t="s">
        <v>15</v>
      </c>
      <c r="E179" s="85" t="s">
        <v>227</v>
      </c>
      <c r="F179" s="66" t="s">
        <v>63</v>
      </c>
      <c r="G179" s="85" t="s">
        <v>168</v>
      </c>
      <c r="H179" s="67" t="s">
        <v>18</v>
      </c>
      <c r="I179" s="67" t="s">
        <v>462</v>
      </c>
      <c r="J179" s="67" t="s">
        <v>463</v>
      </c>
      <c r="K179" s="67" t="s">
        <v>147</v>
      </c>
      <c r="L179" s="69">
        <v>2018</v>
      </c>
      <c r="M179" s="67">
        <v>1461</v>
      </c>
      <c r="N179" s="67">
        <v>5</v>
      </c>
      <c r="O179" s="67">
        <v>1899</v>
      </c>
      <c r="P179" s="67">
        <v>110</v>
      </c>
      <c r="Q179" s="80">
        <v>1207</v>
      </c>
    </row>
    <row r="180" spans="1:17" x14ac:dyDescent="0.2">
      <c r="A180" s="68">
        <v>177</v>
      </c>
      <c r="B180" s="76" t="s">
        <v>381</v>
      </c>
      <c r="C180" s="76" t="s">
        <v>437</v>
      </c>
      <c r="D180" s="76" t="s">
        <v>15</v>
      </c>
      <c r="E180" s="85" t="s">
        <v>227</v>
      </c>
      <c r="F180" s="66" t="s">
        <v>63</v>
      </c>
      <c r="G180" s="85" t="s">
        <v>168</v>
      </c>
      <c r="H180" s="67" t="s">
        <v>18</v>
      </c>
      <c r="I180" s="67" t="s">
        <v>464</v>
      </c>
      <c r="J180" s="67" t="s">
        <v>465</v>
      </c>
      <c r="K180" s="67" t="s">
        <v>147</v>
      </c>
      <c r="L180" s="69">
        <v>2018</v>
      </c>
      <c r="M180" s="67">
        <v>1461</v>
      </c>
      <c r="N180" s="67">
        <v>5</v>
      </c>
      <c r="O180" s="67">
        <v>1899</v>
      </c>
      <c r="P180" s="67">
        <v>110</v>
      </c>
      <c r="Q180" s="80">
        <v>994</v>
      </c>
    </row>
    <row r="181" spans="1:17" x14ac:dyDescent="0.2">
      <c r="A181" s="68">
        <v>178</v>
      </c>
      <c r="B181" s="76" t="s">
        <v>381</v>
      </c>
      <c r="C181" s="76" t="s">
        <v>437</v>
      </c>
      <c r="D181" s="76" t="s">
        <v>15</v>
      </c>
      <c r="E181" s="85" t="s">
        <v>227</v>
      </c>
      <c r="F181" s="66" t="s">
        <v>63</v>
      </c>
      <c r="G181" s="85" t="s">
        <v>168</v>
      </c>
      <c r="H181" s="67" t="s">
        <v>18</v>
      </c>
      <c r="I181" s="67" t="s">
        <v>466</v>
      </c>
      <c r="J181" s="67" t="s">
        <v>467</v>
      </c>
      <c r="K181" s="67" t="s">
        <v>147</v>
      </c>
      <c r="L181" s="69">
        <v>2018</v>
      </c>
      <c r="M181" s="67">
        <v>1461</v>
      </c>
      <c r="N181" s="67">
        <v>5</v>
      </c>
      <c r="O181" s="67">
        <v>1899</v>
      </c>
      <c r="P181" s="67">
        <v>110</v>
      </c>
      <c r="Q181" s="80">
        <v>853</v>
      </c>
    </row>
    <row r="182" spans="1:17" x14ac:dyDescent="0.2">
      <c r="A182" s="68">
        <v>179</v>
      </c>
      <c r="B182" s="76" t="s">
        <v>381</v>
      </c>
      <c r="C182" s="76" t="s">
        <v>437</v>
      </c>
      <c r="D182" s="76" t="s">
        <v>15</v>
      </c>
      <c r="E182" s="85" t="s">
        <v>227</v>
      </c>
      <c r="F182" s="66" t="s">
        <v>63</v>
      </c>
      <c r="G182" s="85" t="s">
        <v>168</v>
      </c>
      <c r="H182" s="67" t="s">
        <v>18</v>
      </c>
      <c r="I182" s="67" t="s">
        <v>468</v>
      </c>
      <c r="J182" s="67" t="s">
        <v>469</v>
      </c>
      <c r="K182" s="67" t="s">
        <v>147</v>
      </c>
      <c r="L182" s="69">
        <v>2018</v>
      </c>
      <c r="M182" s="67">
        <v>1461</v>
      </c>
      <c r="N182" s="67">
        <v>5</v>
      </c>
      <c r="O182" s="67">
        <v>1899</v>
      </c>
      <c r="P182" s="67">
        <v>110</v>
      </c>
      <c r="Q182" s="80">
        <v>853</v>
      </c>
    </row>
    <row r="183" spans="1:17" x14ac:dyDescent="0.2">
      <c r="A183" s="68">
        <v>180</v>
      </c>
      <c r="B183" s="76" t="s">
        <v>436</v>
      </c>
      <c r="C183" s="76" t="s">
        <v>437</v>
      </c>
      <c r="D183" s="76" t="s">
        <v>15</v>
      </c>
      <c r="E183" s="85" t="s">
        <v>227</v>
      </c>
      <c r="F183" s="66" t="s">
        <v>63</v>
      </c>
      <c r="G183" s="85" t="s">
        <v>168</v>
      </c>
      <c r="H183" s="67" t="s">
        <v>18</v>
      </c>
      <c r="I183" s="67" t="s">
        <v>470</v>
      </c>
      <c r="J183" s="67" t="s">
        <v>471</v>
      </c>
      <c r="K183" s="67" t="s">
        <v>147</v>
      </c>
      <c r="L183" s="69">
        <v>2018</v>
      </c>
      <c r="M183" s="67">
        <v>1461</v>
      </c>
      <c r="N183" s="67">
        <v>5</v>
      </c>
      <c r="O183" s="67">
        <v>1899</v>
      </c>
      <c r="P183" s="67">
        <v>110</v>
      </c>
      <c r="Q183" s="80">
        <v>1065</v>
      </c>
    </row>
    <row r="184" spans="1:17" x14ac:dyDescent="0.2">
      <c r="A184" s="68">
        <v>181</v>
      </c>
      <c r="B184" s="76" t="s">
        <v>381</v>
      </c>
      <c r="C184" s="76" t="s">
        <v>437</v>
      </c>
      <c r="D184" s="76" t="s">
        <v>15</v>
      </c>
      <c r="E184" s="85" t="s">
        <v>227</v>
      </c>
      <c r="F184" s="66" t="s">
        <v>63</v>
      </c>
      <c r="G184" s="85" t="s">
        <v>168</v>
      </c>
      <c r="H184" s="67" t="s">
        <v>18</v>
      </c>
      <c r="I184" s="67" t="s">
        <v>472</v>
      </c>
      <c r="J184" s="67" t="s">
        <v>473</v>
      </c>
      <c r="K184" s="67" t="s">
        <v>147</v>
      </c>
      <c r="L184" s="69">
        <v>2018</v>
      </c>
      <c r="M184" s="67">
        <v>1461</v>
      </c>
      <c r="N184" s="67">
        <v>5</v>
      </c>
      <c r="O184" s="67">
        <v>1899</v>
      </c>
      <c r="P184" s="67">
        <v>110</v>
      </c>
      <c r="Q184" s="80">
        <v>1207</v>
      </c>
    </row>
    <row r="185" spans="1:17" x14ac:dyDescent="0.2">
      <c r="A185" s="68">
        <v>182</v>
      </c>
      <c r="B185" s="76" t="s">
        <v>381</v>
      </c>
      <c r="C185" s="76" t="s">
        <v>437</v>
      </c>
      <c r="D185" s="76" t="s">
        <v>15</v>
      </c>
      <c r="E185" s="85" t="s">
        <v>227</v>
      </c>
      <c r="F185" s="66" t="s">
        <v>63</v>
      </c>
      <c r="G185" s="85" t="s">
        <v>168</v>
      </c>
      <c r="H185" s="67" t="s">
        <v>18</v>
      </c>
      <c r="I185" s="67" t="s">
        <v>474</v>
      </c>
      <c r="J185" s="67" t="s">
        <v>475</v>
      </c>
      <c r="K185" s="67" t="s">
        <v>147</v>
      </c>
      <c r="L185" s="69">
        <v>2018</v>
      </c>
      <c r="M185" s="67">
        <v>1461</v>
      </c>
      <c r="N185" s="67">
        <v>5</v>
      </c>
      <c r="O185" s="67">
        <v>1899</v>
      </c>
      <c r="P185" s="67">
        <v>110</v>
      </c>
      <c r="Q185" s="80">
        <v>1207</v>
      </c>
    </row>
    <row r="186" spans="1:17" x14ac:dyDescent="0.2">
      <c r="A186" s="68">
        <v>183</v>
      </c>
      <c r="B186" s="76" t="s">
        <v>381</v>
      </c>
      <c r="C186" s="76" t="s">
        <v>437</v>
      </c>
      <c r="D186" s="76" t="s">
        <v>15</v>
      </c>
      <c r="E186" s="85" t="s">
        <v>227</v>
      </c>
      <c r="F186" s="66" t="s">
        <v>63</v>
      </c>
      <c r="G186" s="85" t="s">
        <v>168</v>
      </c>
      <c r="H186" s="67" t="s">
        <v>18</v>
      </c>
      <c r="I186" s="67" t="s">
        <v>476</v>
      </c>
      <c r="J186" s="67" t="s">
        <v>477</v>
      </c>
      <c r="K186" s="67" t="s">
        <v>147</v>
      </c>
      <c r="L186" s="69">
        <v>2018</v>
      </c>
      <c r="M186" s="67">
        <v>1461</v>
      </c>
      <c r="N186" s="67">
        <v>5</v>
      </c>
      <c r="O186" s="67">
        <v>1899</v>
      </c>
      <c r="P186" s="67">
        <v>110</v>
      </c>
      <c r="Q186" s="80">
        <v>994</v>
      </c>
    </row>
    <row r="187" spans="1:17" x14ac:dyDescent="0.2">
      <c r="A187" s="68">
        <v>184</v>
      </c>
      <c r="B187" s="76" t="s">
        <v>381</v>
      </c>
      <c r="C187" s="76" t="s">
        <v>437</v>
      </c>
      <c r="D187" s="76" t="s">
        <v>15</v>
      </c>
      <c r="E187" s="85" t="s">
        <v>227</v>
      </c>
      <c r="F187" s="66" t="s">
        <v>63</v>
      </c>
      <c r="G187" s="85" t="s">
        <v>168</v>
      </c>
      <c r="H187" s="67" t="s">
        <v>18</v>
      </c>
      <c r="I187" s="67" t="s">
        <v>478</v>
      </c>
      <c r="J187" s="67" t="s">
        <v>479</v>
      </c>
      <c r="K187" s="67" t="s">
        <v>147</v>
      </c>
      <c r="L187" s="69">
        <v>2018</v>
      </c>
      <c r="M187" s="67">
        <v>1461</v>
      </c>
      <c r="N187" s="67">
        <v>5</v>
      </c>
      <c r="O187" s="67">
        <v>1899</v>
      </c>
      <c r="P187" s="67">
        <v>110</v>
      </c>
      <c r="Q187" s="80">
        <v>853</v>
      </c>
    </row>
    <row r="188" spans="1:17" x14ac:dyDescent="0.2">
      <c r="A188" s="68">
        <v>185</v>
      </c>
      <c r="B188" s="76" t="s">
        <v>381</v>
      </c>
      <c r="C188" s="76" t="s">
        <v>437</v>
      </c>
      <c r="D188" s="76" t="s">
        <v>15</v>
      </c>
      <c r="E188" s="85" t="s">
        <v>227</v>
      </c>
      <c r="F188" s="66" t="s">
        <v>63</v>
      </c>
      <c r="G188" s="85" t="s">
        <v>168</v>
      </c>
      <c r="H188" s="67" t="s">
        <v>18</v>
      </c>
      <c r="I188" s="67" t="s">
        <v>480</v>
      </c>
      <c r="J188" s="67" t="s">
        <v>481</v>
      </c>
      <c r="K188" s="67" t="s">
        <v>147</v>
      </c>
      <c r="L188" s="69">
        <v>2018</v>
      </c>
      <c r="M188" s="67">
        <v>1461</v>
      </c>
      <c r="N188" s="67">
        <v>5</v>
      </c>
      <c r="O188" s="67">
        <v>1899</v>
      </c>
      <c r="P188" s="67">
        <v>110</v>
      </c>
      <c r="Q188" s="80">
        <v>1207</v>
      </c>
    </row>
    <row r="189" spans="1:17" x14ac:dyDescent="0.2">
      <c r="A189" s="68">
        <v>186</v>
      </c>
      <c r="B189" s="76" t="s">
        <v>381</v>
      </c>
      <c r="C189" s="76" t="s">
        <v>437</v>
      </c>
      <c r="D189" s="76" t="s">
        <v>15</v>
      </c>
      <c r="E189" s="85" t="s">
        <v>227</v>
      </c>
      <c r="F189" s="66" t="s">
        <v>63</v>
      </c>
      <c r="G189" s="85" t="s">
        <v>168</v>
      </c>
      <c r="H189" s="67" t="s">
        <v>18</v>
      </c>
      <c r="I189" s="67" t="s">
        <v>482</v>
      </c>
      <c r="J189" s="67" t="s">
        <v>483</v>
      </c>
      <c r="K189" s="67" t="s">
        <v>147</v>
      </c>
      <c r="L189" s="69">
        <v>2018</v>
      </c>
      <c r="M189" s="67">
        <v>1461</v>
      </c>
      <c r="N189" s="67">
        <v>5</v>
      </c>
      <c r="O189" s="67">
        <v>1899</v>
      </c>
      <c r="P189" s="67">
        <v>110</v>
      </c>
      <c r="Q189" s="80">
        <v>853</v>
      </c>
    </row>
    <row r="190" spans="1:17" x14ac:dyDescent="0.2">
      <c r="A190" s="68">
        <v>187</v>
      </c>
      <c r="B190" s="76" t="s">
        <v>381</v>
      </c>
      <c r="C190" s="76" t="s">
        <v>437</v>
      </c>
      <c r="D190" s="76" t="s">
        <v>15</v>
      </c>
      <c r="E190" s="85" t="s">
        <v>227</v>
      </c>
      <c r="F190" s="66" t="s">
        <v>63</v>
      </c>
      <c r="G190" s="85" t="s">
        <v>168</v>
      </c>
      <c r="H190" s="67" t="s">
        <v>18</v>
      </c>
      <c r="I190" s="67" t="s">
        <v>484</v>
      </c>
      <c r="J190" s="67" t="s">
        <v>485</v>
      </c>
      <c r="K190" s="67" t="s">
        <v>147</v>
      </c>
      <c r="L190" s="69">
        <v>2018</v>
      </c>
      <c r="M190" s="67">
        <v>1461</v>
      </c>
      <c r="N190" s="67">
        <v>5</v>
      </c>
      <c r="O190" s="67">
        <v>1899</v>
      </c>
      <c r="P190" s="67">
        <v>110</v>
      </c>
      <c r="Q190" s="80">
        <v>853</v>
      </c>
    </row>
    <row r="191" spans="1:17" x14ac:dyDescent="0.2">
      <c r="A191" s="68">
        <v>188</v>
      </c>
      <c r="B191" s="76" t="s">
        <v>381</v>
      </c>
      <c r="C191" s="76" t="s">
        <v>437</v>
      </c>
      <c r="D191" s="76" t="s">
        <v>15</v>
      </c>
      <c r="E191" s="85" t="s">
        <v>227</v>
      </c>
      <c r="F191" s="66" t="s">
        <v>63</v>
      </c>
      <c r="G191" s="85" t="s">
        <v>168</v>
      </c>
      <c r="H191" s="67" t="s">
        <v>18</v>
      </c>
      <c r="I191" s="67" t="s">
        <v>486</v>
      </c>
      <c r="J191" s="67" t="s">
        <v>487</v>
      </c>
      <c r="K191" s="67" t="s">
        <v>147</v>
      </c>
      <c r="L191" s="69">
        <v>2018</v>
      </c>
      <c r="M191" s="67">
        <v>1461</v>
      </c>
      <c r="N191" s="67">
        <v>5</v>
      </c>
      <c r="O191" s="67">
        <v>1899</v>
      </c>
      <c r="P191" s="67">
        <v>110</v>
      </c>
      <c r="Q191" s="80">
        <v>1136</v>
      </c>
    </row>
    <row r="192" spans="1:17" x14ac:dyDescent="0.2">
      <c r="A192" s="68">
        <v>189</v>
      </c>
      <c r="B192" s="76" t="s">
        <v>381</v>
      </c>
      <c r="C192" s="76" t="s">
        <v>437</v>
      </c>
      <c r="D192" s="76" t="s">
        <v>15</v>
      </c>
      <c r="E192" s="85" t="s">
        <v>227</v>
      </c>
      <c r="F192" s="66" t="s">
        <v>63</v>
      </c>
      <c r="G192" s="85" t="s">
        <v>168</v>
      </c>
      <c r="H192" s="67" t="s">
        <v>18</v>
      </c>
      <c r="I192" s="67" t="s">
        <v>488</v>
      </c>
      <c r="J192" s="67" t="s">
        <v>489</v>
      </c>
      <c r="K192" s="67" t="s">
        <v>147</v>
      </c>
      <c r="L192" s="69">
        <v>2018</v>
      </c>
      <c r="M192" s="67">
        <v>1461</v>
      </c>
      <c r="N192" s="67">
        <v>5</v>
      </c>
      <c r="O192" s="67">
        <v>1899</v>
      </c>
      <c r="P192" s="67">
        <v>110</v>
      </c>
      <c r="Q192" s="80">
        <v>853</v>
      </c>
    </row>
    <row r="193" spans="1:17" x14ac:dyDescent="0.2">
      <c r="A193" s="68">
        <v>190</v>
      </c>
      <c r="B193" s="76" t="s">
        <v>381</v>
      </c>
      <c r="C193" s="76" t="s">
        <v>437</v>
      </c>
      <c r="D193" s="76" t="s">
        <v>15</v>
      </c>
      <c r="E193" s="85" t="s">
        <v>227</v>
      </c>
      <c r="F193" s="66" t="s">
        <v>63</v>
      </c>
      <c r="G193" s="85" t="s">
        <v>168</v>
      </c>
      <c r="H193" s="67" t="s">
        <v>18</v>
      </c>
      <c r="I193" s="67" t="s">
        <v>490</v>
      </c>
      <c r="J193" s="67" t="s">
        <v>491</v>
      </c>
      <c r="K193" s="67" t="s">
        <v>147</v>
      </c>
      <c r="L193" s="69">
        <v>2018</v>
      </c>
      <c r="M193" s="67">
        <v>1461</v>
      </c>
      <c r="N193" s="67">
        <v>5</v>
      </c>
      <c r="O193" s="67">
        <v>1899</v>
      </c>
      <c r="P193" s="67">
        <v>110</v>
      </c>
      <c r="Q193" s="80">
        <v>853</v>
      </c>
    </row>
    <row r="194" spans="1:17" x14ac:dyDescent="0.2">
      <c r="A194" s="68">
        <v>191</v>
      </c>
      <c r="B194" s="76" t="s">
        <v>492</v>
      </c>
      <c r="C194" s="76" t="s">
        <v>28</v>
      </c>
      <c r="D194" s="76" t="s">
        <v>15</v>
      </c>
      <c r="E194" s="85" t="s">
        <v>167</v>
      </c>
      <c r="F194" s="66" t="s">
        <v>158</v>
      </c>
      <c r="G194" s="85" t="s">
        <v>388</v>
      </c>
      <c r="H194" s="67" t="s">
        <v>18</v>
      </c>
      <c r="I194" s="67" t="s">
        <v>493</v>
      </c>
      <c r="J194" s="67" t="s">
        <v>494</v>
      </c>
      <c r="K194" s="67" t="s">
        <v>391</v>
      </c>
      <c r="L194" s="69">
        <v>2018</v>
      </c>
      <c r="M194" s="67">
        <v>1598</v>
      </c>
      <c r="N194" s="67">
        <v>9</v>
      </c>
      <c r="O194" s="67">
        <v>3020</v>
      </c>
      <c r="P194" s="67">
        <v>125</v>
      </c>
      <c r="Q194" s="80">
        <v>962</v>
      </c>
    </row>
    <row r="195" spans="1:17" x14ac:dyDescent="0.2">
      <c r="A195" s="68">
        <v>192</v>
      </c>
      <c r="B195" s="76" t="s">
        <v>492</v>
      </c>
      <c r="C195" s="76" t="s">
        <v>28</v>
      </c>
      <c r="D195" s="76" t="s">
        <v>15</v>
      </c>
      <c r="E195" s="85" t="s">
        <v>167</v>
      </c>
      <c r="F195" s="66" t="s">
        <v>158</v>
      </c>
      <c r="G195" s="85" t="s">
        <v>388</v>
      </c>
      <c r="H195" s="67" t="s">
        <v>18</v>
      </c>
      <c r="I195" s="67" t="s">
        <v>495</v>
      </c>
      <c r="J195" s="67" t="s">
        <v>496</v>
      </c>
      <c r="K195" s="67" t="s">
        <v>391</v>
      </c>
      <c r="L195" s="69">
        <v>2018</v>
      </c>
      <c r="M195" s="67">
        <v>1598</v>
      </c>
      <c r="N195" s="67">
        <v>9</v>
      </c>
      <c r="O195" s="67">
        <v>3020</v>
      </c>
      <c r="P195" s="67">
        <v>125</v>
      </c>
      <c r="Q195" s="80">
        <v>1168</v>
      </c>
    </row>
    <row r="196" spans="1:17" x14ac:dyDescent="0.2">
      <c r="A196" s="68">
        <v>193</v>
      </c>
      <c r="B196" s="76" t="s">
        <v>492</v>
      </c>
      <c r="C196" s="76" t="s">
        <v>28</v>
      </c>
      <c r="D196" s="76" t="s">
        <v>15</v>
      </c>
      <c r="E196" s="85" t="s">
        <v>167</v>
      </c>
      <c r="F196" s="66" t="s">
        <v>158</v>
      </c>
      <c r="G196" s="85" t="s">
        <v>388</v>
      </c>
      <c r="H196" s="67" t="s">
        <v>18</v>
      </c>
      <c r="I196" s="67" t="s">
        <v>497</v>
      </c>
      <c r="J196" s="67" t="s">
        <v>498</v>
      </c>
      <c r="K196" s="67" t="s">
        <v>391</v>
      </c>
      <c r="L196" s="69">
        <v>2018</v>
      </c>
      <c r="M196" s="67">
        <v>1598</v>
      </c>
      <c r="N196" s="67">
        <v>9</v>
      </c>
      <c r="O196" s="67">
        <v>3020</v>
      </c>
      <c r="P196" s="67">
        <v>125</v>
      </c>
      <c r="Q196" s="80">
        <v>1374</v>
      </c>
    </row>
    <row r="197" spans="1:17" x14ac:dyDescent="0.2">
      <c r="A197" s="68">
        <v>194</v>
      </c>
      <c r="B197" s="76" t="s">
        <v>492</v>
      </c>
      <c r="C197" s="76" t="s">
        <v>28</v>
      </c>
      <c r="D197" s="76" t="s">
        <v>15</v>
      </c>
      <c r="E197" s="85" t="s">
        <v>167</v>
      </c>
      <c r="F197" s="66" t="s">
        <v>158</v>
      </c>
      <c r="G197" s="85" t="s">
        <v>388</v>
      </c>
      <c r="H197" s="67" t="s">
        <v>18</v>
      </c>
      <c r="I197" s="67" t="s">
        <v>499</v>
      </c>
      <c r="J197" s="67" t="s">
        <v>500</v>
      </c>
      <c r="K197" s="67" t="s">
        <v>391</v>
      </c>
      <c r="L197" s="69">
        <v>2018</v>
      </c>
      <c r="M197" s="67">
        <v>1598</v>
      </c>
      <c r="N197" s="67">
        <v>9</v>
      </c>
      <c r="O197" s="67">
        <v>3020</v>
      </c>
      <c r="P197" s="67">
        <v>125</v>
      </c>
      <c r="Q197" s="80">
        <v>962</v>
      </c>
    </row>
    <row r="198" spans="1:17" x14ac:dyDescent="0.2">
      <c r="A198" s="68">
        <v>195</v>
      </c>
      <c r="B198" s="76" t="s">
        <v>492</v>
      </c>
      <c r="C198" s="76" t="s">
        <v>28</v>
      </c>
      <c r="D198" s="76" t="s">
        <v>15</v>
      </c>
      <c r="E198" s="85" t="s">
        <v>167</v>
      </c>
      <c r="F198" s="66" t="s">
        <v>158</v>
      </c>
      <c r="G198" s="85" t="s">
        <v>388</v>
      </c>
      <c r="H198" s="67" t="s">
        <v>18</v>
      </c>
      <c r="I198" s="67" t="s">
        <v>501</v>
      </c>
      <c r="J198" s="67" t="s">
        <v>502</v>
      </c>
      <c r="K198" s="67" t="s">
        <v>391</v>
      </c>
      <c r="L198" s="69">
        <v>2018</v>
      </c>
      <c r="M198" s="67">
        <v>1598</v>
      </c>
      <c r="N198" s="67">
        <v>9</v>
      </c>
      <c r="O198" s="67">
        <v>3020</v>
      </c>
      <c r="P198" s="67">
        <v>125</v>
      </c>
      <c r="Q198" s="80">
        <v>962</v>
      </c>
    </row>
    <row r="199" spans="1:17" x14ac:dyDescent="0.2">
      <c r="A199" s="68">
        <v>196</v>
      </c>
      <c r="B199" s="76" t="s">
        <v>492</v>
      </c>
      <c r="C199" s="76" t="s">
        <v>28</v>
      </c>
      <c r="D199" s="76" t="s">
        <v>15</v>
      </c>
      <c r="E199" s="85" t="s">
        <v>167</v>
      </c>
      <c r="F199" s="66" t="s">
        <v>158</v>
      </c>
      <c r="G199" s="85" t="s">
        <v>388</v>
      </c>
      <c r="H199" s="67" t="s">
        <v>18</v>
      </c>
      <c r="I199" s="67" t="s">
        <v>503</v>
      </c>
      <c r="J199" s="67" t="s">
        <v>504</v>
      </c>
      <c r="K199" s="67" t="s">
        <v>391</v>
      </c>
      <c r="L199" s="69">
        <v>2018</v>
      </c>
      <c r="M199" s="67">
        <v>1598</v>
      </c>
      <c r="N199" s="67">
        <v>9</v>
      </c>
      <c r="O199" s="67">
        <v>3020</v>
      </c>
      <c r="P199" s="67">
        <v>125</v>
      </c>
      <c r="Q199" s="80">
        <v>962</v>
      </c>
    </row>
    <row r="200" spans="1:17" x14ac:dyDescent="0.2">
      <c r="A200" s="68">
        <v>197</v>
      </c>
      <c r="B200" s="76" t="s">
        <v>492</v>
      </c>
      <c r="C200" s="76" t="s">
        <v>28</v>
      </c>
      <c r="D200" s="76" t="s">
        <v>15</v>
      </c>
      <c r="E200" s="85" t="s">
        <v>167</v>
      </c>
      <c r="F200" s="66" t="s">
        <v>158</v>
      </c>
      <c r="G200" s="85" t="s">
        <v>388</v>
      </c>
      <c r="H200" s="67" t="s">
        <v>18</v>
      </c>
      <c r="I200" s="67" t="s">
        <v>505</v>
      </c>
      <c r="J200" s="67" t="s">
        <v>506</v>
      </c>
      <c r="K200" s="67" t="s">
        <v>391</v>
      </c>
      <c r="L200" s="69">
        <v>2018</v>
      </c>
      <c r="M200" s="67">
        <v>1598</v>
      </c>
      <c r="N200" s="67">
        <v>9</v>
      </c>
      <c r="O200" s="67">
        <v>3020</v>
      </c>
      <c r="P200" s="67">
        <v>125</v>
      </c>
      <c r="Q200" s="80">
        <v>1168</v>
      </c>
    </row>
    <row r="201" spans="1:17" x14ac:dyDescent="0.2">
      <c r="A201" s="68">
        <v>198</v>
      </c>
      <c r="B201" s="76" t="s">
        <v>492</v>
      </c>
      <c r="C201" s="76" t="s">
        <v>28</v>
      </c>
      <c r="D201" s="76" t="s">
        <v>15</v>
      </c>
      <c r="E201" s="85" t="s">
        <v>167</v>
      </c>
      <c r="F201" s="66" t="s">
        <v>158</v>
      </c>
      <c r="G201" s="85" t="s">
        <v>388</v>
      </c>
      <c r="H201" s="67" t="s">
        <v>18</v>
      </c>
      <c r="I201" s="67" t="s">
        <v>507</v>
      </c>
      <c r="J201" s="67" t="s">
        <v>508</v>
      </c>
      <c r="K201" s="67" t="s">
        <v>391</v>
      </c>
      <c r="L201" s="69">
        <v>2018</v>
      </c>
      <c r="M201" s="67">
        <v>1598</v>
      </c>
      <c r="N201" s="67">
        <v>9</v>
      </c>
      <c r="O201" s="67">
        <v>3020</v>
      </c>
      <c r="P201" s="67">
        <v>125</v>
      </c>
      <c r="Q201" s="80">
        <v>962</v>
      </c>
    </row>
    <row r="202" spans="1:17" x14ac:dyDescent="0.2">
      <c r="A202" s="68">
        <v>199</v>
      </c>
      <c r="B202" s="76" t="s">
        <v>492</v>
      </c>
      <c r="C202" s="76" t="s">
        <v>28</v>
      </c>
      <c r="D202" s="76" t="s">
        <v>15</v>
      </c>
      <c r="E202" s="85" t="s">
        <v>167</v>
      </c>
      <c r="F202" s="66" t="s">
        <v>158</v>
      </c>
      <c r="G202" s="85" t="s">
        <v>388</v>
      </c>
      <c r="H202" s="67" t="s">
        <v>18</v>
      </c>
      <c r="I202" s="67" t="s">
        <v>509</v>
      </c>
      <c r="J202" s="67" t="s">
        <v>510</v>
      </c>
      <c r="K202" s="67" t="s">
        <v>391</v>
      </c>
      <c r="L202" s="69">
        <v>2018</v>
      </c>
      <c r="M202" s="67">
        <v>1598</v>
      </c>
      <c r="N202" s="67">
        <v>9</v>
      </c>
      <c r="O202" s="67">
        <v>3020</v>
      </c>
      <c r="P202" s="67">
        <v>125</v>
      </c>
      <c r="Q202" s="80">
        <v>962</v>
      </c>
    </row>
    <row r="203" spans="1:17" x14ac:dyDescent="0.2">
      <c r="A203" s="68">
        <v>200</v>
      </c>
      <c r="B203" s="76" t="s">
        <v>492</v>
      </c>
      <c r="C203" s="76" t="s">
        <v>28</v>
      </c>
      <c r="D203" s="76" t="s">
        <v>15</v>
      </c>
      <c r="E203" s="85" t="s">
        <v>167</v>
      </c>
      <c r="F203" s="66" t="s">
        <v>158</v>
      </c>
      <c r="G203" s="85" t="s">
        <v>388</v>
      </c>
      <c r="H203" s="67" t="s">
        <v>18</v>
      </c>
      <c r="I203" s="67" t="s">
        <v>511</v>
      </c>
      <c r="J203" s="67" t="s">
        <v>512</v>
      </c>
      <c r="K203" s="67" t="s">
        <v>391</v>
      </c>
      <c r="L203" s="69">
        <v>2018</v>
      </c>
      <c r="M203" s="67">
        <v>1598</v>
      </c>
      <c r="N203" s="67">
        <v>9</v>
      </c>
      <c r="O203" s="67">
        <v>3020</v>
      </c>
      <c r="P203" s="67">
        <v>125</v>
      </c>
      <c r="Q203" s="80">
        <v>1305</v>
      </c>
    </row>
    <row r="204" spans="1:17" x14ac:dyDescent="0.2">
      <c r="A204" s="68">
        <v>201</v>
      </c>
      <c r="B204" s="76" t="s">
        <v>492</v>
      </c>
      <c r="C204" s="76" t="s">
        <v>28</v>
      </c>
      <c r="D204" s="76" t="s">
        <v>15</v>
      </c>
      <c r="E204" s="85" t="s">
        <v>167</v>
      </c>
      <c r="F204" s="66" t="s">
        <v>158</v>
      </c>
      <c r="G204" s="85" t="s">
        <v>388</v>
      </c>
      <c r="H204" s="67" t="s">
        <v>18</v>
      </c>
      <c r="I204" s="67" t="s">
        <v>513</v>
      </c>
      <c r="J204" s="67" t="s">
        <v>514</v>
      </c>
      <c r="K204" s="67" t="s">
        <v>391</v>
      </c>
      <c r="L204" s="69">
        <v>2018</v>
      </c>
      <c r="M204" s="67">
        <v>1598</v>
      </c>
      <c r="N204" s="67">
        <v>9</v>
      </c>
      <c r="O204" s="67">
        <v>3020</v>
      </c>
      <c r="P204" s="67">
        <v>125</v>
      </c>
      <c r="Q204" s="80">
        <v>1168</v>
      </c>
    </row>
    <row r="205" spans="1:17" x14ac:dyDescent="0.2">
      <c r="A205" s="68">
        <v>202</v>
      </c>
      <c r="B205" s="76" t="s">
        <v>492</v>
      </c>
      <c r="C205" s="76" t="s">
        <v>28</v>
      </c>
      <c r="D205" s="76" t="s">
        <v>15</v>
      </c>
      <c r="E205" s="85" t="s">
        <v>167</v>
      </c>
      <c r="F205" s="66" t="s">
        <v>158</v>
      </c>
      <c r="G205" s="85" t="s">
        <v>388</v>
      </c>
      <c r="H205" s="67" t="s">
        <v>18</v>
      </c>
      <c r="I205" s="67" t="s">
        <v>515</v>
      </c>
      <c r="J205" s="67" t="s">
        <v>516</v>
      </c>
      <c r="K205" s="67" t="s">
        <v>391</v>
      </c>
      <c r="L205" s="69">
        <v>2018</v>
      </c>
      <c r="M205" s="67">
        <v>1598</v>
      </c>
      <c r="N205" s="67">
        <v>9</v>
      </c>
      <c r="O205" s="67">
        <v>3020</v>
      </c>
      <c r="P205" s="67">
        <v>125</v>
      </c>
      <c r="Q205" s="80">
        <v>962</v>
      </c>
    </row>
    <row r="206" spans="1:17" x14ac:dyDescent="0.2">
      <c r="A206" s="68">
        <v>203</v>
      </c>
      <c r="B206" s="76" t="s">
        <v>492</v>
      </c>
      <c r="C206" s="76" t="s">
        <v>28</v>
      </c>
      <c r="D206" s="76" t="s">
        <v>15</v>
      </c>
      <c r="E206" s="85" t="s">
        <v>167</v>
      </c>
      <c r="F206" s="66" t="s">
        <v>158</v>
      </c>
      <c r="G206" s="85" t="s">
        <v>388</v>
      </c>
      <c r="H206" s="67" t="s">
        <v>18</v>
      </c>
      <c r="I206" s="67" t="s">
        <v>517</v>
      </c>
      <c r="J206" s="67" t="s">
        <v>518</v>
      </c>
      <c r="K206" s="67" t="s">
        <v>391</v>
      </c>
      <c r="L206" s="69">
        <v>2018</v>
      </c>
      <c r="M206" s="67">
        <v>1598</v>
      </c>
      <c r="N206" s="67">
        <v>9</v>
      </c>
      <c r="O206" s="67">
        <v>3020</v>
      </c>
      <c r="P206" s="67">
        <v>125</v>
      </c>
      <c r="Q206" s="80">
        <v>1031</v>
      </c>
    </row>
    <row r="207" spans="1:17" x14ac:dyDescent="0.2">
      <c r="A207" s="68">
        <v>204</v>
      </c>
      <c r="B207" s="76" t="s">
        <v>492</v>
      </c>
      <c r="C207" s="76" t="s">
        <v>28</v>
      </c>
      <c r="D207" s="76" t="s">
        <v>15</v>
      </c>
      <c r="E207" s="85" t="s">
        <v>167</v>
      </c>
      <c r="F207" s="66" t="s">
        <v>158</v>
      </c>
      <c r="G207" s="85" t="s">
        <v>388</v>
      </c>
      <c r="H207" s="67" t="s">
        <v>18</v>
      </c>
      <c r="I207" s="67" t="s">
        <v>519</v>
      </c>
      <c r="J207" s="67" t="s">
        <v>520</v>
      </c>
      <c r="K207" s="67" t="s">
        <v>391</v>
      </c>
      <c r="L207" s="69">
        <v>2018</v>
      </c>
      <c r="M207" s="67">
        <v>1598</v>
      </c>
      <c r="N207" s="67">
        <v>9</v>
      </c>
      <c r="O207" s="67">
        <v>3020</v>
      </c>
      <c r="P207" s="67">
        <v>125</v>
      </c>
      <c r="Q207" s="80">
        <v>962</v>
      </c>
    </row>
    <row r="208" spans="1:17" x14ac:dyDescent="0.2">
      <c r="A208" s="68">
        <v>205</v>
      </c>
      <c r="B208" s="76" t="s">
        <v>492</v>
      </c>
      <c r="C208" s="76" t="s">
        <v>28</v>
      </c>
      <c r="D208" s="76" t="s">
        <v>15</v>
      </c>
      <c r="E208" s="85" t="s">
        <v>167</v>
      </c>
      <c r="F208" s="66" t="s">
        <v>158</v>
      </c>
      <c r="G208" s="85" t="s">
        <v>388</v>
      </c>
      <c r="H208" s="67" t="s">
        <v>18</v>
      </c>
      <c r="I208" s="67" t="s">
        <v>521</v>
      </c>
      <c r="J208" s="67" t="s">
        <v>522</v>
      </c>
      <c r="K208" s="67" t="s">
        <v>391</v>
      </c>
      <c r="L208" s="69">
        <v>2018</v>
      </c>
      <c r="M208" s="67">
        <v>1598</v>
      </c>
      <c r="N208" s="67">
        <v>9</v>
      </c>
      <c r="O208" s="67">
        <v>3020</v>
      </c>
      <c r="P208" s="67">
        <v>125</v>
      </c>
      <c r="Q208" s="80">
        <v>1168</v>
      </c>
    </row>
    <row r="209" spans="1:17" x14ac:dyDescent="0.2">
      <c r="A209" s="68">
        <v>206</v>
      </c>
      <c r="B209" s="76" t="s">
        <v>492</v>
      </c>
      <c r="C209" s="76" t="s">
        <v>28</v>
      </c>
      <c r="D209" s="76" t="s">
        <v>15</v>
      </c>
      <c r="E209" s="85" t="s">
        <v>167</v>
      </c>
      <c r="F209" s="66" t="s">
        <v>158</v>
      </c>
      <c r="G209" s="85" t="s">
        <v>388</v>
      </c>
      <c r="H209" s="67" t="s">
        <v>18</v>
      </c>
      <c r="I209" s="67" t="s">
        <v>523</v>
      </c>
      <c r="J209" s="67" t="s">
        <v>524</v>
      </c>
      <c r="K209" s="67" t="s">
        <v>391</v>
      </c>
      <c r="L209" s="69">
        <v>2018</v>
      </c>
      <c r="M209" s="67">
        <v>1598</v>
      </c>
      <c r="N209" s="67">
        <v>9</v>
      </c>
      <c r="O209" s="67">
        <v>3020</v>
      </c>
      <c r="P209" s="67">
        <v>125</v>
      </c>
      <c r="Q209" s="80">
        <v>1168</v>
      </c>
    </row>
    <row r="210" spans="1:17" x14ac:dyDescent="0.2">
      <c r="A210" s="68">
        <v>207</v>
      </c>
      <c r="B210" s="76" t="s">
        <v>492</v>
      </c>
      <c r="C210" s="76" t="s">
        <v>28</v>
      </c>
      <c r="D210" s="76" t="s">
        <v>15</v>
      </c>
      <c r="E210" s="85" t="s">
        <v>167</v>
      </c>
      <c r="F210" s="66" t="s">
        <v>158</v>
      </c>
      <c r="G210" s="85" t="s">
        <v>388</v>
      </c>
      <c r="H210" s="67" t="s">
        <v>18</v>
      </c>
      <c r="I210" s="67" t="s">
        <v>525</v>
      </c>
      <c r="J210" s="67" t="s">
        <v>526</v>
      </c>
      <c r="K210" s="67" t="s">
        <v>391</v>
      </c>
      <c r="L210" s="69">
        <v>2018</v>
      </c>
      <c r="M210" s="67">
        <v>1598</v>
      </c>
      <c r="N210" s="67">
        <v>9</v>
      </c>
      <c r="O210" s="67">
        <v>3020</v>
      </c>
      <c r="P210" s="67">
        <v>125</v>
      </c>
      <c r="Q210" s="80">
        <v>962</v>
      </c>
    </row>
    <row r="211" spans="1:17" x14ac:dyDescent="0.2">
      <c r="A211" s="68">
        <v>208</v>
      </c>
      <c r="B211" s="76" t="s">
        <v>492</v>
      </c>
      <c r="C211" s="76" t="s">
        <v>28</v>
      </c>
      <c r="D211" s="76" t="s">
        <v>15</v>
      </c>
      <c r="E211" s="85" t="s">
        <v>167</v>
      </c>
      <c r="F211" s="66" t="s">
        <v>158</v>
      </c>
      <c r="G211" s="85" t="s">
        <v>388</v>
      </c>
      <c r="H211" s="67" t="s">
        <v>18</v>
      </c>
      <c r="I211" s="67" t="s">
        <v>527</v>
      </c>
      <c r="J211" s="67" t="s">
        <v>528</v>
      </c>
      <c r="K211" s="67" t="s">
        <v>391</v>
      </c>
      <c r="L211" s="69">
        <v>2018</v>
      </c>
      <c r="M211" s="67">
        <v>1598</v>
      </c>
      <c r="N211" s="67">
        <v>9</v>
      </c>
      <c r="O211" s="67">
        <v>3020</v>
      </c>
      <c r="P211" s="67">
        <v>125</v>
      </c>
      <c r="Q211" s="80">
        <v>1168</v>
      </c>
    </row>
    <row r="212" spans="1:17" x14ac:dyDescent="0.2">
      <c r="A212" s="68">
        <v>209</v>
      </c>
      <c r="B212" s="76" t="s">
        <v>492</v>
      </c>
      <c r="C212" s="76" t="s">
        <v>28</v>
      </c>
      <c r="D212" s="76" t="s">
        <v>15</v>
      </c>
      <c r="E212" s="85" t="s">
        <v>167</v>
      </c>
      <c r="F212" s="66" t="s">
        <v>158</v>
      </c>
      <c r="G212" s="85" t="s">
        <v>388</v>
      </c>
      <c r="H212" s="67" t="s">
        <v>18</v>
      </c>
      <c r="I212" s="67" t="s">
        <v>529</v>
      </c>
      <c r="J212" s="67" t="s">
        <v>530</v>
      </c>
      <c r="K212" s="78" t="s">
        <v>391</v>
      </c>
      <c r="L212" s="69">
        <v>2018</v>
      </c>
      <c r="M212" s="67">
        <v>1598</v>
      </c>
      <c r="N212" s="67">
        <v>9</v>
      </c>
      <c r="O212" s="67">
        <v>3020</v>
      </c>
      <c r="P212" s="67">
        <v>125</v>
      </c>
      <c r="Q212" s="80">
        <v>962</v>
      </c>
    </row>
    <row r="213" spans="1:17" x14ac:dyDescent="0.2">
      <c r="A213" s="68">
        <v>210</v>
      </c>
      <c r="B213" s="76" t="s">
        <v>492</v>
      </c>
      <c r="C213" s="76" t="s">
        <v>28</v>
      </c>
      <c r="D213" s="76" t="s">
        <v>15</v>
      </c>
      <c r="E213" s="85" t="s">
        <v>167</v>
      </c>
      <c r="F213" s="66" t="s">
        <v>158</v>
      </c>
      <c r="G213" s="85" t="s">
        <v>388</v>
      </c>
      <c r="H213" s="67" t="s">
        <v>18</v>
      </c>
      <c r="I213" s="67" t="s">
        <v>531</v>
      </c>
      <c r="J213" s="67" t="s">
        <v>532</v>
      </c>
      <c r="K213" s="67" t="s">
        <v>391</v>
      </c>
      <c r="L213" s="69">
        <v>2018</v>
      </c>
      <c r="M213" s="67">
        <v>1598</v>
      </c>
      <c r="N213" s="67">
        <v>9</v>
      </c>
      <c r="O213" s="67">
        <v>3020</v>
      </c>
      <c r="P213" s="67">
        <v>125</v>
      </c>
      <c r="Q213" s="80">
        <v>962</v>
      </c>
    </row>
    <row r="214" spans="1:17" x14ac:dyDescent="0.2">
      <c r="A214" s="68">
        <v>211</v>
      </c>
      <c r="B214" s="76" t="s">
        <v>492</v>
      </c>
      <c r="C214" s="76" t="s">
        <v>28</v>
      </c>
      <c r="D214" s="76" t="s">
        <v>15</v>
      </c>
      <c r="E214" s="85" t="s">
        <v>167</v>
      </c>
      <c r="F214" s="66" t="s">
        <v>158</v>
      </c>
      <c r="G214" s="85" t="s">
        <v>388</v>
      </c>
      <c r="H214" s="67" t="s">
        <v>18</v>
      </c>
      <c r="I214" s="67" t="s">
        <v>533</v>
      </c>
      <c r="J214" s="67" t="s">
        <v>534</v>
      </c>
      <c r="K214" s="67" t="s">
        <v>391</v>
      </c>
      <c r="L214" s="69">
        <v>2018</v>
      </c>
      <c r="M214" s="67">
        <v>1598</v>
      </c>
      <c r="N214" s="67">
        <v>9</v>
      </c>
      <c r="O214" s="67">
        <v>3020</v>
      </c>
      <c r="P214" s="67">
        <v>125</v>
      </c>
      <c r="Q214" s="80">
        <v>962</v>
      </c>
    </row>
    <row r="215" spans="1:17" x14ac:dyDescent="0.2">
      <c r="A215" s="68">
        <v>212</v>
      </c>
      <c r="B215" s="76" t="s">
        <v>492</v>
      </c>
      <c r="C215" s="76" t="s">
        <v>28</v>
      </c>
      <c r="D215" s="76" t="s">
        <v>15</v>
      </c>
      <c r="E215" s="85" t="s">
        <v>167</v>
      </c>
      <c r="F215" s="66" t="s">
        <v>158</v>
      </c>
      <c r="G215" s="85" t="s">
        <v>388</v>
      </c>
      <c r="H215" s="67" t="s">
        <v>18</v>
      </c>
      <c r="I215" s="67" t="s">
        <v>535</v>
      </c>
      <c r="J215" s="67" t="s">
        <v>536</v>
      </c>
      <c r="K215" s="67" t="s">
        <v>391</v>
      </c>
      <c r="L215" s="69">
        <v>2018</v>
      </c>
      <c r="M215" s="67">
        <v>1598</v>
      </c>
      <c r="N215" s="67">
        <v>9</v>
      </c>
      <c r="O215" s="67">
        <v>3020</v>
      </c>
      <c r="P215" s="67">
        <v>125</v>
      </c>
      <c r="Q215" s="80">
        <v>962</v>
      </c>
    </row>
    <row r="216" spans="1:17" x14ac:dyDescent="0.2">
      <c r="A216" s="68">
        <v>213</v>
      </c>
      <c r="B216" s="76" t="s">
        <v>492</v>
      </c>
      <c r="C216" s="76" t="s">
        <v>28</v>
      </c>
      <c r="D216" s="76" t="s">
        <v>15</v>
      </c>
      <c r="E216" s="85" t="s">
        <v>167</v>
      </c>
      <c r="F216" s="66" t="s">
        <v>158</v>
      </c>
      <c r="G216" s="85" t="s">
        <v>388</v>
      </c>
      <c r="H216" s="67" t="s">
        <v>18</v>
      </c>
      <c r="I216" s="67" t="s">
        <v>537</v>
      </c>
      <c r="J216" s="67" t="s">
        <v>538</v>
      </c>
      <c r="K216" s="67" t="s">
        <v>391</v>
      </c>
      <c r="L216" s="69">
        <v>2018</v>
      </c>
      <c r="M216" s="67">
        <v>1598</v>
      </c>
      <c r="N216" s="67">
        <v>9</v>
      </c>
      <c r="O216" s="67">
        <v>3020</v>
      </c>
      <c r="P216" s="67">
        <v>125</v>
      </c>
      <c r="Q216" s="80">
        <v>962</v>
      </c>
    </row>
    <row r="217" spans="1:17" x14ac:dyDescent="0.2">
      <c r="A217" s="68">
        <v>214</v>
      </c>
      <c r="B217" s="76" t="s">
        <v>492</v>
      </c>
      <c r="C217" s="76" t="s">
        <v>28</v>
      </c>
      <c r="D217" s="76" t="s">
        <v>15</v>
      </c>
      <c r="E217" s="85" t="s">
        <v>167</v>
      </c>
      <c r="F217" s="66" t="s">
        <v>158</v>
      </c>
      <c r="G217" s="85" t="s">
        <v>388</v>
      </c>
      <c r="H217" s="67" t="s">
        <v>18</v>
      </c>
      <c r="I217" s="67" t="s">
        <v>539</v>
      </c>
      <c r="J217" s="67" t="s">
        <v>540</v>
      </c>
      <c r="K217" s="67" t="s">
        <v>391</v>
      </c>
      <c r="L217" s="69">
        <v>2018</v>
      </c>
      <c r="M217" s="67">
        <v>1598</v>
      </c>
      <c r="N217" s="67">
        <v>9</v>
      </c>
      <c r="O217" s="67">
        <v>3020</v>
      </c>
      <c r="P217" s="67">
        <v>125</v>
      </c>
      <c r="Q217" s="80">
        <v>962</v>
      </c>
    </row>
    <row r="218" spans="1:17" x14ac:dyDescent="0.2">
      <c r="A218" s="68">
        <v>215</v>
      </c>
      <c r="B218" s="76" t="s">
        <v>492</v>
      </c>
      <c r="C218" s="76" t="s">
        <v>28</v>
      </c>
      <c r="D218" s="76" t="s">
        <v>15</v>
      </c>
      <c r="E218" s="85" t="s">
        <v>167</v>
      </c>
      <c r="F218" s="66" t="s">
        <v>158</v>
      </c>
      <c r="G218" s="85" t="s">
        <v>388</v>
      </c>
      <c r="H218" s="67" t="s">
        <v>18</v>
      </c>
      <c r="I218" s="67" t="s">
        <v>541</v>
      </c>
      <c r="J218" s="67" t="s">
        <v>542</v>
      </c>
      <c r="K218" s="67" t="s">
        <v>391</v>
      </c>
      <c r="L218" s="69">
        <v>2018</v>
      </c>
      <c r="M218" s="67">
        <v>1598</v>
      </c>
      <c r="N218" s="67">
        <v>9</v>
      </c>
      <c r="O218" s="67">
        <v>3020</v>
      </c>
      <c r="P218" s="67">
        <v>125</v>
      </c>
      <c r="Q218" s="80">
        <v>962</v>
      </c>
    </row>
    <row r="219" spans="1:17" x14ac:dyDescent="0.2">
      <c r="A219" s="68">
        <v>216</v>
      </c>
      <c r="B219" s="76" t="s">
        <v>492</v>
      </c>
      <c r="C219" s="76" t="s">
        <v>28</v>
      </c>
      <c r="D219" s="76" t="s">
        <v>15</v>
      </c>
      <c r="E219" s="85" t="s">
        <v>167</v>
      </c>
      <c r="F219" s="66" t="s">
        <v>158</v>
      </c>
      <c r="G219" s="85" t="s">
        <v>388</v>
      </c>
      <c r="H219" s="67" t="s">
        <v>18</v>
      </c>
      <c r="I219" s="67" t="s">
        <v>543</v>
      </c>
      <c r="J219" s="67" t="s">
        <v>544</v>
      </c>
      <c r="K219" s="67" t="s">
        <v>391</v>
      </c>
      <c r="L219" s="69">
        <v>2018</v>
      </c>
      <c r="M219" s="67">
        <v>1598</v>
      </c>
      <c r="N219" s="67">
        <v>9</v>
      </c>
      <c r="O219" s="67">
        <v>3020</v>
      </c>
      <c r="P219" s="67">
        <v>125</v>
      </c>
      <c r="Q219" s="80">
        <v>962</v>
      </c>
    </row>
    <row r="220" spans="1:17" x14ac:dyDescent="0.2">
      <c r="A220" s="68">
        <v>217</v>
      </c>
      <c r="B220" s="76" t="s">
        <v>492</v>
      </c>
      <c r="C220" s="76" t="s">
        <v>28</v>
      </c>
      <c r="D220" s="76" t="s">
        <v>15</v>
      </c>
      <c r="E220" s="85" t="s">
        <v>167</v>
      </c>
      <c r="F220" s="66" t="s">
        <v>158</v>
      </c>
      <c r="G220" s="85" t="s">
        <v>388</v>
      </c>
      <c r="H220" s="67" t="s">
        <v>18</v>
      </c>
      <c r="I220" s="67" t="s">
        <v>545</v>
      </c>
      <c r="J220" s="67" t="s">
        <v>546</v>
      </c>
      <c r="K220" s="67" t="s">
        <v>391</v>
      </c>
      <c r="L220" s="69">
        <v>2018</v>
      </c>
      <c r="M220" s="67">
        <v>1598</v>
      </c>
      <c r="N220" s="67">
        <v>9</v>
      </c>
      <c r="O220" s="67">
        <v>3020</v>
      </c>
      <c r="P220" s="67">
        <v>125</v>
      </c>
      <c r="Q220" s="80">
        <v>962</v>
      </c>
    </row>
    <row r="221" spans="1:17" x14ac:dyDescent="0.2">
      <c r="A221" s="68">
        <v>218</v>
      </c>
      <c r="B221" s="76" t="s">
        <v>492</v>
      </c>
      <c r="C221" s="76" t="s">
        <v>28</v>
      </c>
      <c r="D221" s="76" t="s">
        <v>15</v>
      </c>
      <c r="E221" s="85" t="s">
        <v>167</v>
      </c>
      <c r="F221" s="66" t="s">
        <v>158</v>
      </c>
      <c r="G221" s="85" t="s">
        <v>388</v>
      </c>
      <c r="H221" s="67" t="s">
        <v>18</v>
      </c>
      <c r="I221" s="67" t="s">
        <v>547</v>
      </c>
      <c r="J221" s="67" t="s">
        <v>548</v>
      </c>
      <c r="K221" s="67" t="s">
        <v>391</v>
      </c>
      <c r="L221" s="69">
        <v>2018</v>
      </c>
      <c r="M221" s="67">
        <v>1598</v>
      </c>
      <c r="N221" s="67">
        <v>9</v>
      </c>
      <c r="O221" s="67">
        <v>3020</v>
      </c>
      <c r="P221" s="67">
        <v>125</v>
      </c>
      <c r="Q221" s="80">
        <v>962</v>
      </c>
    </row>
    <row r="222" spans="1:17" x14ac:dyDescent="0.2">
      <c r="A222" s="68">
        <v>219</v>
      </c>
      <c r="B222" s="76" t="s">
        <v>492</v>
      </c>
      <c r="C222" s="76" t="s">
        <v>28</v>
      </c>
      <c r="D222" s="76" t="s">
        <v>15</v>
      </c>
      <c r="E222" s="85" t="s">
        <v>167</v>
      </c>
      <c r="F222" s="66" t="s">
        <v>158</v>
      </c>
      <c r="G222" s="85" t="s">
        <v>388</v>
      </c>
      <c r="H222" s="67" t="s">
        <v>18</v>
      </c>
      <c r="I222" s="67" t="s">
        <v>549</v>
      </c>
      <c r="J222" s="67" t="s">
        <v>550</v>
      </c>
      <c r="K222" s="67" t="s">
        <v>391</v>
      </c>
      <c r="L222" s="69">
        <v>2018</v>
      </c>
      <c r="M222" s="67">
        <v>1598</v>
      </c>
      <c r="N222" s="67">
        <v>9</v>
      </c>
      <c r="O222" s="67">
        <v>3020</v>
      </c>
      <c r="P222" s="67">
        <v>125</v>
      </c>
      <c r="Q222" s="80">
        <v>1168</v>
      </c>
    </row>
    <row r="223" spans="1:17" x14ac:dyDescent="0.2">
      <c r="A223" s="68">
        <v>220</v>
      </c>
      <c r="B223" s="76" t="s">
        <v>492</v>
      </c>
      <c r="C223" s="76" t="s">
        <v>28</v>
      </c>
      <c r="D223" s="76" t="s">
        <v>15</v>
      </c>
      <c r="E223" s="85" t="s">
        <v>167</v>
      </c>
      <c r="F223" s="66" t="s">
        <v>158</v>
      </c>
      <c r="G223" s="85" t="s">
        <v>388</v>
      </c>
      <c r="H223" s="67" t="s">
        <v>18</v>
      </c>
      <c r="I223" s="67" t="s">
        <v>551</v>
      </c>
      <c r="J223" s="67" t="s">
        <v>552</v>
      </c>
      <c r="K223" s="67" t="s">
        <v>391</v>
      </c>
      <c r="L223" s="69">
        <v>2018</v>
      </c>
      <c r="M223" s="67">
        <v>1598</v>
      </c>
      <c r="N223" s="67">
        <v>9</v>
      </c>
      <c r="O223" s="67">
        <v>3020</v>
      </c>
      <c r="P223" s="67">
        <v>125</v>
      </c>
      <c r="Q223" s="80">
        <v>962</v>
      </c>
    </row>
    <row r="224" spans="1:17" x14ac:dyDescent="0.2">
      <c r="A224" s="68">
        <v>221</v>
      </c>
      <c r="B224" s="76" t="s">
        <v>492</v>
      </c>
      <c r="C224" s="76" t="s">
        <v>28</v>
      </c>
      <c r="D224" s="76" t="s">
        <v>15</v>
      </c>
      <c r="E224" s="85" t="s">
        <v>167</v>
      </c>
      <c r="F224" s="66" t="s">
        <v>158</v>
      </c>
      <c r="G224" s="85" t="s">
        <v>388</v>
      </c>
      <c r="H224" s="67" t="s">
        <v>18</v>
      </c>
      <c r="I224" s="67" t="s">
        <v>553</v>
      </c>
      <c r="J224" s="67" t="s">
        <v>554</v>
      </c>
      <c r="K224" s="67" t="s">
        <v>391</v>
      </c>
      <c r="L224" s="69">
        <v>2018</v>
      </c>
      <c r="M224" s="67">
        <v>1598</v>
      </c>
      <c r="N224" s="67">
        <v>9</v>
      </c>
      <c r="O224" s="67">
        <v>3020</v>
      </c>
      <c r="P224" s="67">
        <v>125</v>
      </c>
      <c r="Q224" s="80">
        <v>1168</v>
      </c>
    </row>
    <row r="225" spans="1:17" x14ac:dyDescent="0.2">
      <c r="A225" s="68">
        <v>222</v>
      </c>
      <c r="B225" s="76" t="s">
        <v>492</v>
      </c>
      <c r="C225" s="76" t="s">
        <v>28</v>
      </c>
      <c r="D225" s="76" t="s">
        <v>15</v>
      </c>
      <c r="E225" s="85" t="s">
        <v>167</v>
      </c>
      <c r="F225" s="66" t="s">
        <v>158</v>
      </c>
      <c r="G225" s="85" t="s">
        <v>388</v>
      </c>
      <c r="H225" s="67" t="s">
        <v>18</v>
      </c>
      <c r="I225" s="67" t="s">
        <v>555</v>
      </c>
      <c r="J225" s="67" t="s">
        <v>556</v>
      </c>
      <c r="K225" s="67" t="s">
        <v>391</v>
      </c>
      <c r="L225" s="69">
        <v>2018</v>
      </c>
      <c r="M225" s="67">
        <v>1598</v>
      </c>
      <c r="N225" s="67">
        <v>9</v>
      </c>
      <c r="O225" s="67">
        <v>3020</v>
      </c>
      <c r="P225" s="67">
        <v>125</v>
      </c>
      <c r="Q225" s="80">
        <v>962</v>
      </c>
    </row>
    <row r="226" spans="1:17" x14ac:dyDescent="0.2">
      <c r="A226" s="68">
        <v>223</v>
      </c>
      <c r="B226" s="76" t="s">
        <v>492</v>
      </c>
      <c r="C226" s="76" t="s">
        <v>28</v>
      </c>
      <c r="D226" s="76" t="s">
        <v>15</v>
      </c>
      <c r="E226" s="85" t="s">
        <v>167</v>
      </c>
      <c r="F226" s="66" t="s">
        <v>158</v>
      </c>
      <c r="G226" s="85" t="s">
        <v>388</v>
      </c>
      <c r="H226" s="67" t="s">
        <v>18</v>
      </c>
      <c r="I226" s="67" t="s">
        <v>557</v>
      </c>
      <c r="J226" s="67" t="s">
        <v>558</v>
      </c>
      <c r="K226" s="67" t="s">
        <v>391</v>
      </c>
      <c r="L226" s="69">
        <v>2018</v>
      </c>
      <c r="M226" s="67">
        <v>1598</v>
      </c>
      <c r="N226" s="67">
        <v>9</v>
      </c>
      <c r="O226" s="67">
        <v>3020</v>
      </c>
      <c r="P226" s="67">
        <v>125</v>
      </c>
      <c r="Q226" s="80">
        <v>962</v>
      </c>
    </row>
    <row r="227" spans="1:17" x14ac:dyDescent="0.2">
      <c r="A227" s="68">
        <v>224</v>
      </c>
      <c r="B227" s="76" t="s">
        <v>492</v>
      </c>
      <c r="C227" s="76" t="s">
        <v>28</v>
      </c>
      <c r="D227" s="76" t="s">
        <v>15</v>
      </c>
      <c r="E227" s="85" t="s">
        <v>167</v>
      </c>
      <c r="F227" s="66" t="s">
        <v>158</v>
      </c>
      <c r="G227" s="85" t="s">
        <v>388</v>
      </c>
      <c r="H227" s="67" t="s">
        <v>18</v>
      </c>
      <c r="I227" s="67" t="s">
        <v>559</v>
      </c>
      <c r="J227" s="67" t="s">
        <v>560</v>
      </c>
      <c r="K227" s="67" t="s">
        <v>391</v>
      </c>
      <c r="L227" s="69">
        <v>2018</v>
      </c>
      <c r="M227" s="67">
        <v>1598</v>
      </c>
      <c r="N227" s="67">
        <v>9</v>
      </c>
      <c r="O227" s="67">
        <v>3020</v>
      </c>
      <c r="P227" s="67">
        <v>125</v>
      </c>
      <c r="Q227" s="80">
        <v>1168</v>
      </c>
    </row>
    <row r="228" spans="1:17" x14ac:dyDescent="0.2">
      <c r="A228" s="68">
        <v>225</v>
      </c>
      <c r="B228" s="76" t="s">
        <v>492</v>
      </c>
      <c r="C228" s="76" t="s">
        <v>28</v>
      </c>
      <c r="D228" s="76" t="s">
        <v>15</v>
      </c>
      <c r="E228" s="85" t="s">
        <v>167</v>
      </c>
      <c r="F228" s="66" t="s">
        <v>158</v>
      </c>
      <c r="G228" s="85" t="s">
        <v>388</v>
      </c>
      <c r="H228" s="67" t="s">
        <v>18</v>
      </c>
      <c r="I228" s="67" t="s">
        <v>561</v>
      </c>
      <c r="J228" s="67" t="s">
        <v>562</v>
      </c>
      <c r="K228" s="67" t="s">
        <v>391</v>
      </c>
      <c r="L228" s="69">
        <v>2018</v>
      </c>
      <c r="M228" s="67">
        <v>1598</v>
      </c>
      <c r="N228" s="67">
        <v>9</v>
      </c>
      <c r="O228" s="67">
        <v>3020</v>
      </c>
      <c r="P228" s="67">
        <v>125</v>
      </c>
      <c r="Q228" s="80">
        <v>962</v>
      </c>
    </row>
    <row r="229" spans="1:17" x14ac:dyDescent="0.2">
      <c r="A229" s="68">
        <v>226</v>
      </c>
      <c r="B229" s="76" t="s">
        <v>492</v>
      </c>
      <c r="C229" s="76" t="s">
        <v>28</v>
      </c>
      <c r="D229" s="76" t="s">
        <v>15</v>
      </c>
      <c r="E229" s="85" t="s">
        <v>167</v>
      </c>
      <c r="F229" s="66" t="s">
        <v>158</v>
      </c>
      <c r="G229" s="85" t="s">
        <v>388</v>
      </c>
      <c r="H229" s="67" t="s">
        <v>18</v>
      </c>
      <c r="I229" s="67" t="s">
        <v>563</v>
      </c>
      <c r="J229" s="67" t="s">
        <v>564</v>
      </c>
      <c r="K229" s="67" t="s">
        <v>391</v>
      </c>
      <c r="L229" s="69">
        <v>2018</v>
      </c>
      <c r="M229" s="67">
        <v>1598</v>
      </c>
      <c r="N229" s="67">
        <v>9</v>
      </c>
      <c r="O229" s="67">
        <v>3020</v>
      </c>
      <c r="P229" s="67">
        <v>125</v>
      </c>
      <c r="Q229" s="80">
        <v>962</v>
      </c>
    </row>
    <row r="230" spans="1:17" x14ac:dyDescent="0.2">
      <c r="A230" s="68">
        <v>227</v>
      </c>
      <c r="B230" s="76" t="s">
        <v>492</v>
      </c>
      <c r="C230" s="76" t="s">
        <v>28</v>
      </c>
      <c r="D230" s="76" t="s">
        <v>15</v>
      </c>
      <c r="E230" s="85" t="s">
        <v>167</v>
      </c>
      <c r="F230" s="66" t="s">
        <v>158</v>
      </c>
      <c r="G230" s="85" t="s">
        <v>388</v>
      </c>
      <c r="H230" s="67" t="s">
        <v>18</v>
      </c>
      <c r="I230" s="67" t="s">
        <v>565</v>
      </c>
      <c r="J230" s="67" t="s">
        <v>566</v>
      </c>
      <c r="K230" s="67" t="s">
        <v>391</v>
      </c>
      <c r="L230" s="69">
        <v>2018</v>
      </c>
      <c r="M230" s="67">
        <v>1598</v>
      </c>
      <c r="N230" s="67">
        <v>9</v>
      </c>
      <c r="O230" s="67">
        <v>3020</v>
      </c>
      <c r="P230" s="67">
        <v>125</v>
      </c>
      <c r="Q230" s="80">
        <v>962</v>
      </c>
    </row>
    <row r="231" spans="1:17" x14ac:dyDescent="0.2">
      <c r="A231" s="68">
        <v>228</v>
      </c>
      <c r="B231" s="76" t="s">
        <v>492</v>
      </c>
      <c r="C231" s="76" t="s">
        <v>28</v>
      </c>
      <c r="D231" s="76" t="s">
        <v>15</v>
      </c>
      <c r="E231" s="85" t="s">
        <v>167</v>
      </c>
      <c r="F231" s="66" t="s">
        <v>158</v>
      </c>
      <c r="G231" s="85" t="s">
        <v>388</v>
      </c>
      <c r="H231" s="67" t="s">
        <v>18</v>
      </c>
      <c r="I231" s="67" t="s">
        <v>567</v>
      </c>
      <c r="J231" s="67" t="s">
        <v>568</v>
      </c>
      <c r="K231" s="67" t="s">
        <v>391</v>
      </c>
      <c r="L231" s="69">
        <v>2018</v>
      </c>
      <c r="M231" s="67">
        <v>1598</v>
      </c>
      <c r="N231" s="67">
        <v>9</v>
      </c>
      <c r="O231" s="67">
        <v>3020</v>
      </c>
      <c r="P231" s="67">
        <v>125</v>
      </c>
      <c r="Q231" s="80">
        <v>962</v>
      </c>
    </row>
    <row r="232" spans="1:17" x14ac:dyDescent="0.2">
      <c r="A232" s="68">
        <v>229</v>
      </c>
      <c r="B232" s="76" t="s">
        <v>492</v>
      </c>
      <c r="C232" s="76" t="s">
        <v>28</v>
      </c>
      <c r="D232" s="76" t="s">
        <v>15</v>
      </c>
      <c r="E232" s="85" t="s">
        <v>167</v>
      </c>
      <c r="F232" s="66" t="s">
        <v>158</v>
      </c>
      <c r="G232" s="85" t="s">
        <v>388</v>
      </c>
      <c r="H232" s="67" t="s">
        <v>18</v>
      </c>
      <c r="I232" s="67" t="s">
        <v>569</v>
      </c>
      <c r="J232" s="67" t="s">
        <v>570</v>
      </c>
      <c r="K232" s="67" t="s">
        <v>391</v>
      </c>
      <c r="L232" s="69">
        <v>2018</v>
      </c>
      <c r="M232" s="67">
        <v>1598</v>
      </c>
      <c r="N232" s="67">
        <v>9</v>
      </c>
      <c r="O232" s="67">
        <v>3020</v>
      </c>
      <c r="P232" s="67">
        <v>125</v>
      </c>
      <c r="Q232" s="80">
        <v>962</v>
      </c>
    </row>
    <row r="233" spans="1:17" x14ac:dyDescent="0.2">
      <c r="A233" s="68">
        <v>230</v>
      </c>
      <c r="B233" s="76" t="s">
        <v>492</v>
      </c>
      <c r="C233" s="76" t="s">
        <v>28</v>
      </c>
      <c r="D233" s="76" t="s">
        <v>15</v>
      </c>
      <c r="E233" s="85" t="s">
        <v>167</v>
      </c>
      <c r="F233" s="66" t="s">
        <v>158</v>
      </c>
      <c r="G233" s="85" t="s">
        <v>388</v>
      </c>
      <c r="H233" s="67" t="s">
        <v>18</v>
      </c>
      <c r="I233" s="67" t="s">
        <v>571</v>
      </c>
      <c r="J233" s="67" t="s">
        <v>572</v>
      </c>
      <c r="K233" s="67" t="s">
        <v>391</v>
      </c>
      <c r="L233" s="69">
        <v>2018</v>
      </c>
      <c r="M233" s="67">
        <v>1598</v>
      </c>
      <c r="N233" s="67">
        <v>9</v>
      </c>
      <c r="O233" s="67">
        <v>3020</v>
      </c>
      <c r="P233" s="67">
        <v>125</v>
      </c>
      <c r="Q233" s="80">
        <v>962</v>
      </c>
    </row>
    <row r="234" spans="1:17" x14ac:dyDescent="0.2">
      <c r="A234" s="68">
        <v>231</v>
      </c>
      <c r="B234" s="76" t="s">
        <v>492</v>
      </c>
      <c r="C234" s="76" t="s">
        <v>28</v>
      </c>
      <c r="D234" s="76" t="s">
        <v>15</v>
      </c>
      <c r="E234" s="85" t="s">
        <v>167</v>
      </c>
      <c r="F234" s="66" t="s">
        <v>158</v>
      </c>
      <c r="G234" s="85" t="s">
        <v>388</v>
      </c>
      <c r="H234" s="67" t="s">
        <v>18</v>
      </c>
      <c r="I234" s="67" t="s">
        <v>573</v>
      </c>
      <c r="J234" s="67" t="s">
        <v>574</v>
      </c>
      <c r="K234" s="78" t="s">
        <v>391</v>
      </c>
      <c r="L234" s="69">
        <v>2018</v>
      </c>
      <c r="M234" s="67">
        <v>1598</v>
      </c>
      <c r="N234" s="67">
        <v>9</v>
      </c>
      <c r="O234" s="67">
        <v>3020</v>
      </c>
      <c r="P234" s="67">
        <v>125</v>
      </c>
      <c r="Q234" s="80">
        <v>1168</v>
      </c>
    </row>
    <row r="235" spans="1:17" x14ac:dyDescent="0.2">
      <c r="A235" s="68">
        <v>232</v>
      </c>
      <c r="B235" s="76" t="s">
        <v>492</v>
      </c>
      <c r="C235" s="76" t="s">
        <v>28</v>
      </c>
      <c r="D235" s="76" t="s">
        <v>15</v>
      </c>
      <c r="E235" s="85" t="s">
        <v>167</v>
      </c>
      <c r="F235" s="66" t="s">
        <v>158</v>
      </c>
      <c r="G235" s="85" t="s">
        <v>388</v>
      </c>
      <c r="H235" s="67" t="s">
        <v>18</v>
      </c>
      <c r="I235" s="67" t="s">
        <v>575</v>
      </c>
      <c r="J235" s="67" t="s">
        <v>576</v>
      </c>
      <c r="K235" s="78" t="s">
        <v>391</v>
      </c>
      <c r="L235" s="69">
        <v>2018</v>
      </c>
      <c r="M235" s="67">
        <v>1598</v>
      </c>
      <c r="N235" s="67">
        <v>9</v>
      </c>
      <c r="O235" s="67">
        <v>3020</v>
      </c>
      <c r="P235" s="67">
        <v>125</v>
      </c>
      <c r="Q235" s="80">
        <v>962</v>
      </c>
    </row>
    <row r="236" spans="1:17" x14ac:dyDescent="0.2">
      <c r="A236" s="68">
        <v>233</v>
      </c>
      <c r="B236" s="76" t="s">
        <v>492</v>
      </c>
      <c r="C236" s="76" t="s">
        <v>28</v>
      </c>
      <c r="D236" s="76" t="s">
        <v>15</v>
      </c>
      <c r="E236" s="85" t="s">
        <v>167</v>
      </c>
      <c r="F236" s="66" t="s">
        <v>158</v>
      </c>
      <c r="G236" s="85" t="s">
        <v>388</v>
      </c>
      <c r="H236" s="67" t="s">
        <v>18</v>
      </c>
      <c r="I236" s="67" t="s">
        <v>577</v>
      </c>
      <c r="J236" s="67" t="s">
        <v>578</v>
      </c>
      <c r="K236" s="78" t="s">
        <v>391</v>
      </c>
      <c r="L236" s="69">
        <v>2018</v>
      </c>
      <c r="M236" s="67">
        <v>1598</v>
      </c>
      <c r="N236" s="67">
        <v>9</v>
      </c>
      <c r="O236" s="67">
        <v>3020</v>
      </c>
      <c r="P236" s="67">
        <v>125</v>
      </c>
      <c r="Q236" s="80">
        <v>962</v>
      </c>
    </row>
    <row r="237" spans="1:17" x14ac:dyDescent="0.2">
      <c r="A237" s="68">
        <v>234</v>
      </c>
      <c r="B237" s="76" t="s">
        <v>492</v>
      </c>
      <c r="C237" s="76" t="s">
        <v>28</v>
      </c>
      <c r="D237" s="76" t="s">
        <v>15</v>
      </c>
      <c r="E237" s="85" t="s">
        <v>167</v>
      </c>
      <c r="F237" s="66" t="s">
        <v>158</v>
      </c>
      <c r="G237" s="85" t="s">
        <v>388</v>
      </c>
      <c r="H237" s="67" t="s">
        <v>18</v>
      </c>
      <c r="I237" s="67" t="s">
        <v>579</v>
      </c>
      <c r="J237" s="67" t="s">
        <v>580</v>
      </c>
      <c r="K237" s="78" t="s">
        <v>391</v>
      </c>
      <c r="L237" s="69">
        <v>2018</v>
      </c>
      <c r="M237" s="67">
        <v>1598</v>
      </c>
      <c r="N237" s="67">
        <v>9</v>
      </c>
      <c r="O237" s="67">
        <v>3020</v>
      </c>
      <c r="P237" s="67">
        <v>125</v>
      </c>
      <c r="Q237" s="80">
        <v>962</v>
      </c>
    </row>
    <row r="238" spans="1:17" x14ac:dyDescent="0.2">
      <c r="A238" s="68">
        <v>235</v>
      </c>
      <c r="B238" s="76" t="s">
        <v>492</v>
      </c>
      <c r="C238" s="76" t="s">
        <v>28</v>
      </c>
      <c r="D238" s="76" t="s">
        <v>15</v>
      </c>
      <c r="E238" s="85" t="s">
        <v>167</v>
      </c>
      <c r="F238" s="66" t="s">
        <v>158</v>
      </c>
      <c r="G238" s="85" t="s">
        <v>388</v>
      </c>
      <c r="H238" s="67" t="s">
        <v>18</v>
      </c>
      <c r="I238" s="67" t="s">
        <v>581</v>
      </c>
      <c r="J238" s="67" t="s">
        <v>582</v>
      </c>
      <c r="K238" s="67" t="s">
        <v>391</v>
      </c>
      <c r="L238" s="69">
        <v>2018</v>
      </c>
      <c r="M238" s="67">
        <v>1598</v>
      </c>
      <c r="N238" s="67">
        <v>9</v>
      </c>
      <c r="O238" s="67">
        <v>3020</v>
      </c>
      <c r="P238" s="67">
        <v>125</v>
      </c>
      <c r="Q238" s="80">
        <v>962</v>
      </c>
    </row>
    <row r="239" spans="1:17" x14ac:dyDescent="0.2">
      <c r="A239" s="68">
        <v>236</v>
      </c>
      <c r="B239" s="76" t="s">
        <v>492</v>
      </c>
      <c r="C239" s="76" t="s">
        <v>28</v>
      </c>
      <c r="D239" s="76" t="s">
        <v>15</v>
      </c>
      <c r="E239" s="85" t="s">
        <v>167</v>
      </c>
      <c r="F239" s="66" t="s">
        <v>158</v>
      </c>
      <c r="G239" s="85" t="s">
        <v>388</v>
      </c>
      <c r="H239" s="67" t="s">
        <v>18</v>
      </c>
      <c r="I239" s="67" t="s">
        <v>583</v>
      </c>
      <c r="J239" s="67" t="s">
        <v>584</v>
      </c>
      <c r="K239" s="78" t="s">
        <v>391</v>
      </c>
      <c r="L239" s="69">
        <v>2018</v>
      </c>
      <c r="M239" s="67">
        <v>1598</v>
      </c>
      <c r="N239" s="67">
        <v>9</v>
      </c>
      <c r="O239" s="67">
        <v>3020</v>
      </c>
      <c r="P239" s="67">
        <v>125</v>
      </c>
      <c r="Q239" s="80">
        <v>962</v>
      </c>
    </row>
    <row r="240" spans="1:17" x14ac:dyDescent="0.2">
      <c r="A240" s="68">
        <v>237</v>
      </c>
      <c r="B240" s="76" t="s">
        <v>492</v>
      </c>
      <c r="C240" s="76" t="s">
        <v>28</v>
      </c>
      <c r="D240" s="76" t="s">
        <v>15</v>
      </c>
      <c r="E240" s="85" t="s">
        <v>167</v>
      </c>
      <c r="F240" s="66" t="s">
        <v>158</v>
      </c>
      <c r="G240" s="85" t="s">
        <v>388</v>
      </c>
      <c r="H240" s="67" t="s">
        <v>18</v>
      </c>
      <c r="I240" s="67" t="s">
        <v>585</v>
      </c>
      <c r="J240" s="67" t="s">
        <v>586</v>
      </c>
      <c r="K240" s="78" t="s">
        <v>391</v>
      </c>
      <c r="L240" s="69">
        <v>2018</v>
      </c>
      <c r="M240" s="67">
        <v>1598</v>
      </c>
      <c r="N240" s="67">
        <v>9</v>
      </c>
      <c r="O240" s="67">
        <v>3020</v>
      </c>
      <c r="P240" s="67">
        <v>125</v>
      </c>
      <c r="Q240" s="80">
        <v>1168</v>
      </c>
    </row>
    <row r="241" spans="1:17" x14ac:dyDescent="0.2">
      <c r="A241" s="68">
        <v>238</v>
      </c>
      <c r="B241" s="76" t="s">
        <v>492</v>
      </c>
      <c r="C241" s="76" t="s">
        <v>28</v>
      </c>
      <c r="D241" s="76" t="s">
        <v>15</v>
      </c>
      <c r="E241" s="85" t="s">
        <v>167</v>
      </c>
      <c r="F241" s="66" t="s">
        <v>158</v>
      </c>
      <c r="G241" s="85" t="s">
        <v>388</v>
      </c>
      <c r="H241" s="67" t="s">
        <v>18</v>
      </c>
      <c r="I241" s="67" t="s">
        <v>587</v>
      </c>
      <c r="J241" s="67" t="s">
        <v>588</v>
      </c>
      <c r="K241" s="78" t="s">
        <v>391</v>
      </c>
      <c r="L241" s="69">
        <v>2018</v>
      </c>
      <c r="M241" s="67">
        <v>1598</v>
      </c>
      <c r="N241" s="67">
        <v>9</v>
      </c>
      <c r="O241" s="67">
        <v>3020</v>
      </c>
      <c r="P241" s="67">
        <v>125</v>
      </c>
      <c r="Q241" s="80">
        <v>962</v>
      </c>
    </row>
    <row r="242" spans="1:17" x14ac:dyDescent="0.2">
      <c r="A242" s="68">
        <v>239</v>
      </c>
      <c r="B242" s="82" t="s">
        <v>381</v>
      </c>
      <c r="C242" s="82" t="s">
        <v>28</v>
      </c>
      <c r="D242" s="76" t="s">
        <v>15</v>
      </c>
      <c r="E242" s="85" t="s">
        <v>997</v>
      </c>
      <c r="F242" s="91" t="s">
        <v>405</v>
      </c>
      <c r="G242" s="92" t="s">
        <v>589</v>
      </c>
      <c r="H242" s="93" t="s">
        <v>18</v>
      </c>
      <c r="I242" s="93" t="s">
        <v>590</v>
      </c>
      <c r="J242" s="93" t="s">
        <v>591</v>
      </c>
      <c r="K242" s="93" t="s">
        <v>592</v>
      </c>
      <c r="L242" s="94">
        <v>2018</v>
      </c>
      <c r="M242" s="93">
        <v>12740</v>
      </c>
      <c r="N242" s="93">
        <v>2</v>
      </c>
      <c r="O242" s="93">
        <v>18000</v>
      </c>
      <c r="P242" s="93">
        <v>480</v>
      </c>
      <c r="Q242" s="80">
        <v>8704</v>
      </c>
    </row>
    <row r="243" spans="1:17" x14ac:dyDescent="0.2">
      <c r="A243" s="68">
        <v>240</v>
      </c>
      <c r="B243" s="76" t="s">
        <v>492</v>
      </c>
      <c r="C243" s="76" t="s">
        <v>28</v>
      </c>
      <c r="D243" s="76" t="s">
        <v>15</v>
      </c>
      <c r="E243" s="85" t="s">
        <v>167</v>
      </c>
      <c r="F243" s="66" t="s">
        <v>63</v>
      </c>
      <c r="G243" s="85" t="s">
        <v>168</v>
      </c>
      <c r="H243" s="67" t="s">
        <v>18</v>
      </c>
      <c r="I243" s="76" t="s">
        <v>593</v>
      </c>
      <c r="J243" s="67" t="s">
        <v>594</v>
      </c>
      <c r="K243" s="67" t="s">
        <v>595</v>
      </c>
      <c r="L243" s="69">
        <v>2018</v>
      </c>
      <c r="M243" s="67">
        <v>1461</v>
      </c>
      <c r="N243" s="67">
        <v>5</v>
      </c>
      <c r="O243" s="67">
        <v>1933</v>
      </c>
      <c r="P243" s="67">
        <v>115</v>
      </c>
      <c r="Q243" s="80">
        <v>853</v>
      </c>
    </row>
    <row r="244" spans="1:17" x14ac:dyDescent="0.2">
      <c r="A244" s="68">
        <v>241</v>
      </c>
      <c r="B244" s="76" t="s">
        <v>492</v>
      </c>
      <c r="C244" s="76" t="s">
        <v>28</v>
      </c>
      <c r="D244" s="76" t="s">
        <v>15</v>
      </c>
      <c r="E244" s="85" t="s">
        <v>167</v>
      </c>
      <c r="F244" s="66" t="s">
        <v>63</v>
      </c>
      <c r="G244" s="85" t="s">
        <v>168</v>
      </c>
      <c r="H244" s="67" t="s">
        <v>18</v>
      </c>
      <c r="I244" s="76" t="s">
        <v>596</v>
      </c>
      <c r="J244" s="67" t="s">
        <v>597</v>
      </c>
      <c r="K244" s="67" t="s">
        <v>595</v>
      </c>
      <c r="L244" s="69">
        <v>2018</v>
      </c>
      <c r="M244" s="67">
        <v>1461</v>
      </c>
      <c r="N244" s="67">
        <v>5</v>
      </c>
      <c r="O244" s="67">
        <v>1933</v>
      </c>
      <c r="P244" s="67">
        <v>115</v>
      </c>
      <c r="Q244" s="80">
        <v>853</v>
      </c>
    </row>
    <row r="245" spans="1:17" x14ac:dyDescent="0.2">
      <c r="A245" s="68">
        <v>242</v>
      </c>
      <c r="B245" s="76" t="s">
        <v>492</v>
      </c>
      <c r="C245" s="76" t="s">
        <v>28</v>
      </c>
      <c r="D245" s="76" t="s">
        <v>15</v>
      </c>
      <c r="E245" s="85" t="s">
        <v>167</v>
      </c>
      <c r="F245" s="66" t="s">
        <v>63</v>
      </c>
      <c r="G245" s="85" t="s">
        <v>168</v>
      </c>
      <c r="H245" s="67" t="s">
        <v>18</v>
      </c>
      <c r="I245" s="76" t="s">
        <v>598</v>
      </c>
      <c r="J245" s="67" t="s">
        <v>599</v>
      </c>
      <c r="K245" s="67" t="s">
        <v>595</v>
      </c>
      <c r="L245" s="69">
        <v>2018</v>
      </c>
      <c r="M245" s="67">
        <v>1461</v>
      </c>
      <c r="N245" s="67">
        <v>5</v>
      </c>
      <c r="O245" s="67">
        <v>1933</v>
      </c>
      <c r="P245" s="67">
        <v>115</v>
      </c>
      <c r="Q245" s="80">
        <v>853</v>
      </c>
    </row>
    <row r="246" spans="1:17" x14ac:dyDescent="0.2">
      <c r="A246" s="68">
        <v>243</v>
      </c>
      <c r="B246" s="76" t="s">
        <v>492</v>
      </c>
      <c r="C246" s="76" t="s">
        <v>28</v>
      </c>
      <c r="D246" s="76" t="s">
        <v>15</v>
      </c>
      <c r="E246" s="85" t="s">
        <v>167</v>
      </c>
      <c r="F246" s="66" t="s">
        <v>63</v>
      </c>
      <c r="G246" s="85" t="s">
        <v>168</v>
      </c>
      <c r="H246" s="67" t="s">
        <v>18</v>
      </c>
      <c r="I246" s="76" t="s">
        <v>600</v>
      </c>
      <c r="J246" s="67" t="s">
        <v>601</v>
      </c>
      <c r="K246" s="67" t="s">
        <v>595</v>
      </c>
      <c r="L246" s="69">
        <v>2018</v>
      </c>
      <c r="M246" s="67">
        <v>1461</v>
      </c>
      <c r="N246" s="67">
        <v>5</v>
      </c>
      <c r="O246" s="67">
        <v>1933</v>
      </c>
      <c r="P246" s="67">
        <v>115</v>
      </c>
      <c r="Q246" s="80">
        <v>853</v>
      </c>
    </row>
    <row r="247" spans="1:17" x14ac:dyDescent="0.2">
      <c r="A247" s="68">
        <v>244</v>
      </c>
      <c r="B247" s="76" t="s">
        <v>492</v>
      </c>
      <c r="C247" s="76" t="s">
        <v>28</v>
      </c>
      <c r="D247" s="76" t="s">
        <v>15</v>
      </c>
      <c r="E247" s="85" t="s">
        <v>167</v>
      </c>
      <c r="F247" s="66" t="s">
        <v>63</v>
      </c>
      <c r="G247" s="85" t="s">
        <v>168</v>
      </c>
      <c r="H247" s="67" t="s">
        <v>18</v>
      </c>
      <c r="I247" s="76" t="s">
        <v>602</v>
      </c>
      <c r="J247" s="67" t="s">
        <v>603</v>
      </c>
      <c r="K247" s="67" t="s">
        <v>595</v>
      </c>
      <c r="L247" s="69">
        <v>2018</v>
      </c>
      <c r="M247" s="67">
        <v>1461</v>
      </c>
      <c r="N247" s="67">
        <v>5</v>
      </c>
      <c r="O247" s="67">
        <v>1933</v>
      </c>
      <c r="P247" s="67">
        <v>115</v>
      </c>
      <c r="Q247" s="80">
        <v>853</v>
      </c>
    </row>
    <row r="248" spans="1:17" x14ac:dyDescent="0.2">
      <c r="A248" s="68">
        <v>245</v>
      </c>
      <c r="B248" s="76" t="s">
        <v>492</v>
      </c>
      <c r="C248" s="76" t="s">
        <v>28</v>
      </c>
      <c r="D248" s="76" t="s">
        <v>15</v>
      </c>
      <c r="E248" s="85" t="s">
        <v>167</v>
      </c>
      <c r="F248" s="66" t="s">
        <v>63</v>
      </c>
      <c r="G248" s="85" t="s">
        <v>168</v>
      </c>
      <c r="H248" s="67" t="s">
        <v>18</v>
      </c>
      <c r="I248" s="76" t="s">
        <v>604</v>
      </c>
      <c r="J248" s="67" t="s">
        <v>605</v>
      </c>
      <c r="K248" s="67" t="s">
        <v>595</v>
      </c>
      <c r="L248" s="69">
        <v>2018</v>
      </c>
      <c r="M248" s="67">
        <v>1461</v>
      </c>
      <c r="N248" s="67">
        <v>5</v>
      </c>
      <c r="O248" s="67">
        <v>1933</v>
      </c>
      <c r="P248" s="67">
        <v>115</v>
      </c>
      <c r="Q248" s="80">
        <v>853</v>
      </c>
    </row>
    <row r="249" spans="1:17" x14ac:dyDescent="0.2">
      <c r="A249" s="68">
        <v>246</v>
      </c>
      <c r="B249" s="76" t="s">
        <v>492</v>
      </c>
      <c r="C249" s="76" t="s">
        <v>28</v>
      </c>
      <c r="D249" s="76" t="s">
        <v>15</v>
      </c>
      <c r="E249" s="85" t="s">
        <v>167</v>
      </c>
      <c r="F249" s="66" t="s">
        <v>63</v>
      </c>
      <c r="G249" s="85" t="s">
        <v>168</v>
      </c>
      <c r="H249" s="67" t="s">
        <v>18</v>
      </c>
      <c r="I249" s="76" t="s">
        <v>606</v>
      </c>
      <c r="J249" s="67" t="s">
        <v>607</v>
      </c>
      <c r="K249" s="67" t="s">
        <v>595</v>
      </c>
      <c r="L249" s="69">
        <v>2018</v>
      </c>
      <c r="M249" s="67">
        <v>1461</v>
      </c>
      <c r="N249" s="67">
        <v>5</v>
      </c>
      <c r="O249" s="67">
        <v>1933</v>
      </c>
      <c r="P249" s="67">
        <v>115</v>
      </c>
      <c r="Q249" s="80">
        <v>853</v>
      </c>
    </row>
    <row r="250" spans="1:17" x14ac:dyDescent="0.2">
      <c r="A250" s="68">
        <v>247</v>
      </c>
      <c r="B250" s="76" t="s">
        <v>492</v>
      </c>
      <c r="C250" s="76" t="s">
        <v>28</v>
      </c>
      <c r="D250" s="76" t="s">
        <v>15</v>
      </c>
      <c r="E250" s="85" t="s">
        <v>167</v>
      </c>
      <c r="F250" s="66" t="s">
        <v>63</v>
      </c>
      <c r="G250" s="85" t="s">
        <v>168</v>
      </c>
      <c r="H250" s="67" t="s">
        <v>18</v>
      </c>
      <c r="I250" s="76" t="s">
        <v>608</v>
      </c>
      <c r="J250" s="67" t="s">
        <v>609</v>
      </c>
      <c r="K250" s="67" t="s">
        <v>595</v>
      </c>
      <c r="L250" s="69">
        <v>2018</v>
      </c>
      <c r="M250" s="67">
        <v>1461</v>
      </c>
      <c r="N250" s="67">
        <v>5</v>
      </c>
      <c r="O250" s="67">
        <v>1933</v>
      </c>
      <c r="P250" s="67">
        <v>115</v>
      </c>
      <c r="Q250" s="80">
        <v>853</v>
      </c>
    </row>
    <row r="251" spans="1:17" x14ac:dyDescent="0.2">
      <c r="A251" s="68">
        <v>248</v>
      </c>
      <c r="B251" s="76" t="s">
        <v>492</v>
      </c>
      <c r="C251" s="76" t="s">
        <v>28</v>
      </c>
      <c r="D251" s="76" t="s">
        <v>15</v>
      </c>
      <c r="E251" s="85" t="s">
        <v>167</v>
      </c>
      <c r="F251" s="66" t="s">
        <v>63</v>
      </c>
      <c r="G251" s="85" t="s">
        <v>168</v>
      </c>
      <c r="H251" s="67" t="s">
        <v>18</v>
      </c>
      <c r="I251" s="76" t="s">
        <v>610</v>
      </c>
      <c r="J251" s="67" t="s">
        <v>611</v>
      </c>
      <c r="K251" s="67" t="s">
        <v>595</v>
      </c>
      <c r="L251" s="69">
        <v>2018</v>
      </c>
      <c r="M251" s="67">
        <v>1461</v>
      </c>
      <c r="N251" s="67">
        <v>5</v>
      </c>
      <c r="O251" s="67">
        <v>1933</v>
      </c>
      <c r="P251" s="67">
        <v>115</v>
      </c>
      <c r="Q251" s="80">
        <v>825</v>
      </c>
    </row>
    <row r="252" spans="1:17" x14ac:dyDescent="0.2">
      <c r="A252" s="68">
        <v>249</v>
      </c>
      <c r="B252" s="76" t="s">
        <v>492</v>
      </c>
      <c r="C252" s="76" t="s">
        <v>28</v>
      </c>
      <c r="D252" s="76" t="s">
        <v>15</v>
      </c>
      <c r="E252" s="85" t="s">
        <v>167</v>
      </c>
      <c r="F252" s="66" t="s">
        <v>63</v>
      </c>
      <c r="G252" s="85" t="s">
        <v>168</v>
      </c>
      <c r="H252" s="67" t="s">
        <v>18</v>
      </c>
      <c r="I252" s="76" t="s">
        <v>612</v>
      </c>
      <c r="J252" s="67" t="s">
        <v>613</v>
      </c>
      <c r="K252" s="67" t="s">
        <v>595</v>
      </c>
      <c r="L252" s="69">
        <v>2018</v>
      </c>
      <c r="M252" s="67">
        <v>1461</v>
      </c>
      <c r="N252" s="67">
        <v>5</v>
      </c>
      <c r="O252" s="67">
        <v>1933</v>
      </c>
      <c r="P252" s="67">
        <v>115</v>
      </c>
      <c r="Q252" s="80">
        <v>853</v>
      </c>
    </row>
    <row r="253" spans="1:17" x14ac:dyDescent="0.2">
      <c r="A253" s="68">
        <v>250</v>
      </c>
      <c r="B253" s="82" t="s">
        <v>492</v>
      </c>
      <c r="C253" s="82" t="s">
        <v>28</v>
      </c>
      <c r="D253" s="76" t="s">
        <v>15</v>
      </c>
      <c r="E253" s="85" t="s">
        <v>167</v>
      </c>
      <c r="F253" s="66" t="s">
        <v>63</v>
      </c>
      <c r="G253" s="85" t="s">
        <v>168</v>
      </c>
      <c r="H253" s="67" t="s">
        <v>18</v>
      </c>
      <c r="I253" s="76" t="s">
        <v>614</v>
      </c>
      <c r="J253" s="67" t="s">
        <v>615</v>
      </c>
      <c r="K253" s="67" t="s">
        <v>595</v>
      </c>
      <c r="L253" s="69">
        <v>2018</v>
      </c>
      <c r="M253" s="67">
        <v>1461</v>
      </c>
      <c r="N253" s="67">
        <v>5</v>
      </c>
      <c r="O253" s="67">
        <v>1933</v>
      </c>
      <c r="P253" s="67">
        <v>115</v>
      </c>
      <c r="Q253" s="80">
        <v>853</v>
      </c>
    </row>
    <row r="254" spans="1:17" x14ac:dyDescent="0.2">
      <c r="A254" s="68">
        <v>251</v>
      </c>
      <c r="B254" s="82" t="s">
        <v>492</v>
      </c>
      <c r="C254" s="82" t="s">
        <v>28</v>
      </c>
      <c r="D254" s="76" t="s">
        <v>15</v>
      </c>
      <c r="E254" s="85" t="s">
        <v>167</v>
      </c>
      <c r="F254" s="66" t="s">
        <v>63</v>
      </c>
      <c r="G254" s="85" t="s">
        <v>168</v>
      </c>
      <c r="H254" s="67" t="s">
        <v>18</v>
      </c>
      <c r="I254" s="76" t="s">
        <v>616</v>
      </c>
      <c r="J254" s="67" t="s">
        <v>617</v>
      </c>
      <c r="K254" s="67" t="s">
        <v>595</v>
      </c>
      <c r="L254" s="69">
        <v>2018</v>
      </c>
      <c r="M254" s="67">
        <v>1461</v>
      </c>
      <c r="N254" s="67">
        <v>5</v>
      </c>
      <c r="O254" s="67">
        <v>1933</v>
      </c>
      <c r="P254" s="67">
        <v>115</v>
      </c>
      <c r="Q254" s="80">
        <v>853</v>
      </c>
    </row>
    <row r="255" spans="1:17" x14ac:dyDescent="0.2">
      <c r="A255" s="68">
        <v>252</v>
      </c>
      <c r="B255" s="76" t="s">
        <v>492</v>
      </c>
      <c r="C255" s="76" t="s">
        <v>28</v>
      </c>
      <c r="D255" s="76" t="s">
        <v>15</v>
      </c>
      <c r="E255" s="85" t="s">
        <v>167</v>
      </c>
      <c r="F255" s="66" t="s">
        <v>63</v>
      </c>
      <c r="G255" s="85" t="s">
        <v>168</v>
      </c>
      <c r="H255" s="67" t="s">
        <v>18</v>
      </c>
      <c r="I255" s="76" t="s">
        <v>618</v>
      </c>
      <c r="J255" s="67" t="s">
        <v>619</v>
      </c>
      <c r="K255" s="67" t="s">
        <v>595</v>
      </c>
      <c r="L255" s="69">
        <v>2018</v>
      </c>
      <c r="M255" s="67">
        <v>1461</v>
      </c>
      <c r="N255" s="67">
        <v>5</v>
      </c>
      <c r="O255" s="67">
        <v>1933</v>
      </c>
      <c r="P255" s="67">
        <v>115</v>
      </c>
      <c r="Q255" s="80">
        <v>853</v>
      </c>
    </row>
    <row r="256" spans="1:17" x14ac:dyDescent="0.2">
      <c r="A256" s="68">
        <v>253</v>
      </c>
      <c r="B256" s="76" t="s">
        <v>492</v>
      </c>
      <c r="C256" s="76" t="s">
        <v>28</v>
      </c>
      <c r="D256" s="76" t="s">
        <v>15</v>
      </c>
      <c r="E256" s="85" t="s">
        <v>167</v>
      </c>
      <c r="F256" s="66" t="s">
        <v>63</v>
      </c>
      <c r="G256" s="85" t="s">
        <v>168</v>
      </c>
      <c r="H256" s="67" t="s">
        <v>18</v>
      </c>
      <c r="I256" s="76" t="s">
        <v>620</v>
      </c>
      <c r="J256" s="67" t="s">
        <v>621</v>
      </c>
      <c r="K256" s="67" t="s">
        <v>595</v>
      </c>
      <c r="L256" s="69">
        <v>2018</v>
      </c>
      <c r="M256" s="67">
        <v>1461</v>
      </c>
      <c r="N256" s="67">
        <v>5</v>
      </c>
      <c r="O256" s="67">
        <v>1933</v>
      </c>
      <c r="P256" s="67">
        <v>115</v>
      </c>
      <c r="Q256" s="80">
        <v>853</v>
      </c>
    </row>
    <row r="257" spans="1:17" x14ac:dyDescent="0.2">
      <c r="A257" s="68">
        <v>254</v>
      </c>
      <c r="B257" s="76" t="s">
        <v>492</v>
      </c>
      <c r="C257" s="76" t="s">
        <v>28</v>
      </c>
      <c r="D257" s="76" t="s">
        <v>15</v>
      </c>
      <c r="E257" s="85" t="s">
        <v>167</v>
      </c>
      <c r="F257" s="66" t="s">
        <v>63</v>
      </c>
      <c r="G257" s="85" t="s">
        <v>168</v>
      </c>
      <c r="H257" s="67" t="s">
        <v>18</v>
      </c>
      <c r="I257" s="76" t="s">
        <v>622</v>
      </c>
      <c r="J257" s="67" t="s">
        <v>623</v>
      </c>
      <c r="K257" s="67" t="s">
        <v>595</v>
      </c>
      <c r="L257" s="69">
        <v>2018</v>
      </c>
      <c r="M257" s="67">
        <v>1461</v>
      </c>
      <c r="N257" s="67">
        <v>5</v>
      </c>
      <c r="O257" s="67">
        <v>1933</v>
      </c>
      <c r="P257" s="67">
        <v>115</v>
      </c>
      <c r="Q257" s="80">
        <v>825</v>
      </c>
    </row>
    <row r="258" spans="1:17" x14ac:dyDescent="0.2">
      <c r="A258" s="68">
        <v>255</v>
      </c>
      <c r="B258" s="82" t="s">
        <v>492</v>
      </c>
      <c r="C258" s="82" t="s">
        <v>28</v>
      </c>
      <c r="D258" s="76" t="s">
        <v>15</v>
      </c>
      <c r="E258" s="85" t="s">
        <v>167</v>
      </c>
      <c r="F258" s="66" t="s">
        <v>63</v>
      </c>
      <c r="G258" s="85" t="s">
        <v>168</v>
      </c>
      <c r="H258" s="67" t="s">
        <v>18</v>
      </c>
      <c r="I258" s="76" t="s">
        <v>624</v>
      </c>
      <c r="J258" s="67" t="s">
        <v>625</v>
      </c>
      <c r="K258" s="67" t="s">
        <v>595</v>
      </c>
      <c r="L258" s="69">
        <v>2018</v>
      </c>
      <c r="M258" s="67">
        <v>1461</v>
      </c>
      <c r="N258" s="67">
        <v>5</v>
      </c>
      <c r="O258" s="67">
        <v>1933</v>
      </c>
      <c r="P258" s="67">
        <v>115</v>
      </c>
      <c r="Q258" s="80">
        <v>962</v>
      </c>
    </row>
    <row r="259" spans="1:17" x14ac:dyDescent="0.2">
      <c r="A259" s="68">
        <v>256</v>
      </c>
      <c r="B259" s="82" t="s">
        <v>492</v>
      </c>
      <c r="C259" s="82" t="s">
        <v>28</v>
      </c>
      <c r="D259" s="76" t="s">
        <v>15</v>
      </c>
      <c r="E259" s="85" t="s">
        <v>167</v>
      </c>
      <c r="F259" s="66" t="s">
        <v>63</v>
      </c>
      <c r="G259" s="85" t="s">
        <v>168</v>
      </c>
      <c r="H259" s="67" t="s">
        <v>18</v>
      </c>
      <c r="I259" s="76" t="s">
        <v>626</v>
      </c>
      <c r="J259" s="67" t="s">
        <v>627</v>
      </c>
      <c r="K259" s="67" t="s">
        <v>595</v>
      </c>
      <c r="L259" s="69">
        <v>2018</v>
      </c>
      <c r="M259" s="67">
        <v>1461</v>
      </c>
      <c r="N259" s="67">
        <v>5</v>
      </c>
      <c r="O259" s="67">
        <v>1933</v>
      </c>
      <c r="P259" s="67">
        <v>115</v>
      </c>
      <c r="Q259" s="80">
        <v>1349</v>
      </c>
    </row>
    <row r="260" spans="1:17" x14ac:dyDescent="0.2">
      <c r="A260" s="68">
        <v>257</v>
      </c>
      <c r="B260" s="82" t="s">
        <v>492</v>
      </c>
      <c r="C260" s="82" t="s">
        <v>28</v>
      </c>
      <c r="D260" s="76" t="s">
        <v>15</v>
      </c>
      <c r="E260" s="85" t="s">
        <v>167</v>
      </c>
      <c r="F260" s="66" t="s">
        <v>63</v>
      </c>
      <c r="G260" s="85" t="s">
        <v>168</v>
      </c>
      <c r="H260" s="67" t="s">
        <v>18</v>
      </c>
      <c r="I260" s="76" t="s">
        <v>628</v>
      </c>
      <c r="J260" s="67" t="s">
        <v>629</v>
      </c>
      <c r="K260" s="67" t="s">
        <v>595</v>
      </c>
      <c r="L260" s="69">
        <v>2018</v>
      </c>
      <c r="M260" s="67">
        <v>1461</v>
      </c>
      <c r="N260" s="67">
        <v>5</v>
      </c>
      <c r="O260" s="67">
        <v>1933</v>
      </c>
      <c r="P260" s="67">
        <v>115</v>
      </c>
      <c r="Q260" s="80">
        <v>853</v>
      </c>
    </row>
    <row r="261" spans="1:17" x14ac:dyDescent="0.2">
      <c r="A261" s="68">
        <v>258</v>
      </c>
      <c r="B261" s="82" t="s">
        <v>492</v>
      </c>
      <c r="C261" s="82" t="s">
        <v>28</v>
      </c>
      <c r="D261" s="76" t="s">
        <v>15</v>
      </c>
      <c r="E261" s="85" t="s">
        <v>167</v>
      </c>
      <c r="F261" s="66" t="s">
        <v>63</v>
      </c>
      <c r="G261" s="85" t="s">
        <v>168</v>
      </c>
      <c r="H261" s="67" t="s">
        <v>18</v>
      </c>
      <c r="I261" s="76" t="s">
        <v>630</v>
      </c>
      <c r="J261" s="67" t="s">
        <v>631</v>
      </c>
      <c r="K261" s="67" t="s">
        <v>595</v>
      </c>
      <c r="L261" s="69">
        <v>2018</v>
      </c>
      <c r="M261" s="67">
        <v>1461</v>
      </c>
      <c r="N261" s="67">
        <v>5</v>
      </c>
      <c r="O261" s="67">
        <v>1933</v>
      </c>
      <c r="P261" s="67">
        <v>115</v>
      </c>
      <c r="Q261" s="80">
        <v>1136</v>
      </c>
    </row>
    <row r="262" spans="1:17" x14ac:dyDescent="0.2">
      <c r="A262" s="68">
        <v>259</v>
      </c>
      <c r="B262" s="82" t="s">
        <v>492</v>
      </c>
      <c r="C262" s="82" t="s">
        <v>28</v>
      </c>
      <c r="D262" s="76" t="s">
        <v>15</v>
      </c>
      <c r="E262" s="85" t="s">
        <v>167</v>
      </c>
      <c r="F262" s="66" t="s">
        <v>63</v>
      </c>
      <c r="G262" s="85" t="s">
        <v>168</v>
      </c>
      <c r="H262" s="67" t="s">
        <v>18</v>
      </c>
      <c r="I262" s="76" t="s">
        <v>632</v>
      </c>
      <c r="J262" s="67" t="s">
        <v>633</v>
      </c>
      <c r="K262" s="67" t="s">
        <v>595</v>
      </c>
      <c r="L262" s="69">
        <v>2018</v>
      </c>
      <c r="M262" s="67">
        <v>1461</v>
      </c>
      <c r="N262" s="67">
        <v>5</v>
      </c>
      <c r="O262" s="67">
        <v>1933</v>
      </c>
      <c r="P262" s="67">
        <v>115</v>
      </c>
      <c r="Q262" s="80">
        <v>1099</v>
      </c>
    </row>
    <row r="263" spans="1:17" x14ac:dyDescent="0.2">
      <c r="A263" s="68">
        <v>260</v>
      </c>
      <c r="B263" s="82" t="s">
        <v>492</v>
      </c>
      <c r="C263" s="82" t="s">
        <v>28</v>
      </c>
      <c r="D263" s="76" t="s">
        <v>15</v>
      </c>
      <c r="E263" s="85" t="s">
        <v>167</v>
      </c>
      <c r="F263" s="66" t="s">
        <v>63</v>
      </c>
      <c r="G263" s="85" t="s">
        <v>168</v>
      </c>
      <c r="H263" s="67" t="s">
        <v>18</v>
      </c>
      <c r="I263" s="76" t="s">
        <v>634</v>
      </c>
      <c r="J263" s="67" t="s">
        <v>635</v>
      </c>
      <c r="K263" s="67" t="s">
        <v>595</v>
      </c>
      <c r="L263" s="69">
        <v>2018</v>
      </c>
      <c r="M263" s="67">
        <v>1461</v>
      </c>
      <c r="N263" s="67">
        <v>5</v>
      </c>
      <c r="O263" s="67">
        <v>1933</v>
      </c>
      <c r="P263" s="67">
        <v>115</v>
      </c>
      <c r="Q263" s="80">
        <v>853</v>
      </c>
    </row>
    <row r="264" spans="1:17" x14ac:dyDescent="0.2">
      <c r="A264" s="68">
        <v>261</v>
      </c>
      <c r="B264" s="82" t="s">
        <v>492</v>
      </c>
      <c r="C264" s="82" t="s">
        <v>28</v>
      </c>
      <c r="D264" s="76" t="s">
        <v>15</v>
      </c>
      <c r="E264" s="85" t="s">
        <v>167</v>
      </c>
      <c r="F264" s="66" t="s">
        <v>63</v>
      </c>
      <c r="G264" s="85" t="s">
        <v>168</v>
      </c>
      <c r="H264" s="67" t="s">
        <v>18</v>
      </c>
      <c r="I264" s="76" t="s">
        <v>636</v>
      </c>
      <c r="J264" s="67" t="s">
        <v>637</v>
      </c>
      <c r="K264" s="67" t="s">
        <v>595</v>
      </c>
      <c r="L264" s="69">
        <v>2018</v>
      </c>
      <c r="M264" s="67">
        <v>1461</v>
      </c>
      <c r="N264" s="67">
        <v>5</v>
      </c>
      <c r="O264" s="67">
        <v>1933</v>
      </c>
      <c r="P264" s="67">
        <v>115</v>
      </c>
      <c r="Q264" s="80">
        <v>825</v>
      </c>
    </row>
    <row r="265" spans="1:17" x14ac:dyDescent="0.2">
      <c r="A265" s="68">
        <v>262</v>
      </c>
      <c r="B265" s="82" t="s">
        <v>492</v>
      </c>
      <c r="C265" s="82" t="s">
        <v>28</v>
      </c>
      <c r="D265" s="76" t="s">
        <v>15</v>
      </c>
      <c r="E265" s="85" t="s">
        <v>167</v>
      </c>
      <c r="F265" s="66" t="s">
        <v>63</v>
      </c>
      <c r="G265" s="85" t="s">
        <v>168</v>
      </c>
      <c r="H265" s="67" t="s">
        <v>18</v>
      </c>
      <c r="I265" s="76" t="s">
        <v>638</v>
      </c>
      <c r="J265" s="67" t="s">
        <v>639</v>
      </c>
      <c r="K265" s="67" t="s">
        <v>595</v>
      </c>
      <c r="L265" s="69">
        <v>2018</v>
      </c>
      <c r="M265" s="67">
        <v>1461</v>
      </c>
      <c r="N265" s="67">
        <v>5</v>
      </c>
      <c r="O265" s="67">
        <v>1933</v>
      </c>
      <c r="P265" s="67">
        <v>115</v>
      </c>
      <c r="Q265" s="80">
        <v>853</v>
      </c>
    </row>
    <row r="266" spans="1:17" x14ac:dyDescent="0.2">
      <c r="A266" s="68">
        <v>263</v>
      </c>
      <c r="B266" s="82" t="s">
        <v>492</v>
      </c>
      <c r="C266" s="82" t="s">
        <v>28</v>
      </c>
      <c r="D266" s="76" t="s">
        <v>15</v>
      </c>
      <c r="E266" s="85" t="s">
        <v>167</v>
      </c>
      <c r="F266" s="66" t="s">
        <v>63</v>
      </c>
      <c r="G266" s="85" t="s">
        <v>168</v>
      </c>
      <c r="H266" s="67" t="s">
        <v>18</v>
      </c>
      <c r="I266" s="76" t="s">
        <v>640</v>
      </c>
      <c r="J266" s="67" t="s">
        <v>641</v>
      </c>
      <c r="K266" s="67" t="s">
        <v>595</v>
      </c>
      <c r="L266" s="69">
        <v>2018</v>
      </c>
      <c r="M266" s="67">
        <v>1461</v>
      </c>
      <c r="N266" s="67">
        <v>5</v>
      </c>
      <c r="O266" s="67">
        <v>1933</v>
      </c>
      <c r="P266" s="67">
        <v>115</v>
      </c>
      <c r="Q266" s="80">
        <v>1099</v>
      </c>
    </row>
    <row r="267" spans="1:17" x14ac:dyDescent="0.2">
      <c r="A267" s="68">
        <v>264</v>
      </c>
      <c r="B267" s="82" t="s">
        <v>492</v>
      </c>
      <c r="C267" s="82" t="s">
        <v>28</v>
      </c>
      <c r="D267" s="76" t="s">
        <v>15</v>
      </c>
      <c r="E267" s="85" t="s">
        <v>167</v>
      </c>
      <c r="F267" s="66" t="s">
        <v>63</v>
      </c>
      <c r="G267" s="85" t="s">
        <v>168</v>
      </c>
      <c r="H267" s="67" t="s">
        <v>18</v>
      </c>
      <c r="I267" s="76" t="s">
        <v>642</v>
      </c>
      <c r="J267" s="67" t="s">
        <v>643</v>
      </c>
      <c r="K267" s="67" t="s">
        <v>595</v>
      </c>
      <c r="L267" s="69">
        <v>2018</v>
      </c>
      <c r="M267" s="67">
        <v>1461</v>
      </c>
      <c r="N267" s="67">
        <v>5</v>
      </c>
      <c r="O267" s="67">
        <v>1933</v>
      </c>
      <c r="P267" s="67">
        <v>115</v>
      </c>
      <c r="Q267" s="80">
        <v>825</v>
      </c>
    </row>
    <row r="268" spans="1:17" x14ac:dyDescent="0.2">
      <c r="A268" s="68">
        <v>265</v>
      </c>
      <c r="B268" s="82" t="s">
        <v>492</v>
      </c>
      <c r="C268" s="82" t="s">
        <v>28</v>
      </c>
      <c r="D268" s="76" t="s">
        <v>15</v>
      </c>
      <c r="E268" s="85" t="s">
        <v>167</v>
      </c>
      <c r="F268" s="66" t="s">
        <v>63</v>
      </c>
      <c r="G268" s="85" t="s">
        <v>168</v>
      </c>
      <c r="H268" s="67" t="s">
        <v>18</v>
      </c>
      <c r="I268" s="76" t="s">
        <v>644</v>
      </c>
      <c r="J268" s="67" t="s">
        <v>645</v>
      </c>
      <c r="K268" s="67" t="s">
        <v>595</v>
      </c>
      <c r="L268" s="69">
        <v>2018</v>
      </c>
      <c r="M268" s="67">
        <v>1461</v>
      </c>
      <c r="N268" s="67">
        <v>5</v>
      </c>
      <c r="O268" s="67">
        <v>1933</v>
      </c>
      <c r="P268" s="67">
        <v>115</v>
      </c>
      <c r="Q268" s="80">
        <v>853</v>
      </c>
    </row>
    <row r="269" spans="1:17" x14ac:dyDescent="0.2">
      <c r="A269" s="68">
        <v>266</v>
      </c>
      <c r="B269" s="82" t="s">
        <v>492</v>
      </c>
      <c r="C269" s="82" t="s">
        <v>28</v>
      </c>
      <c r="D269" s="76" t="s">
        <v>15</v>
      </c>
      <c r="E269" s="85" t="s">
        <v>167</v>
      </c>
      <c r="F269" s="66" t="s">
        <v>63</v>
      </c>
      <c r="G269" s="85" t="s">
        <v>168</v>
      </c>
      <c r="H269" s="67" t="s">
        <v>18</v>
      </c>
      <c r="I269" s="76" t="s">
        <v>646</v>
      </c>
      <c r="J269" s="67" t="s">
        <v>647</v>
      </c>
      <c r="K269" s="67" t="s">
        <v>595</v>
      </c>
      <c r="L269" s="69">
        <v>2018</v>
      </c>
      <c r="M269" s="67">
        <v>1461</v>
      </c>
      <c r="N269" s="67">
        <v>5</v>
      </c>
      <c r="O269" s="67">
        <v>1933</v>
      </c>
      <c r="P269" s="67">
        <v>115</v>
      </c>
      <c r="Q269" s="80">
        <v>853</v>
      </c>
    </row>
    <row r="270" spans="1:17" x14ac:dyDescent="0.2">
      <c r="A270" s="68">
        <v>267</v>
      </c>
      <c r="B270" s="82" t="s">
        <v>492</v>
      </c>
      <c r="C270" s="82" t="s">
        <v>28</v>
      </c>
      <c r="D270" s="76" t="s">
        <v>15</v>
      </c>
      <c r="E270" s="85" t="s">
        <v>167</v>
      </c>
      <c r="F270" s="66" t="s">
        <v>63</v>
      </c>
      <c r="G270" s="85" t="s">
        <v>168</v>
      </c>
      <c r="H270" s="67" t="s">
        <v>18</v>
      </c>
      <c r="I270" s="76" t="s">
        <v>648</v>
      </c>
      <c r="J270" s="67" t="s">
        <v>649</v>
      </c>
      <c r="K270" s="67" t="s">
        <v>595</v>
      </c>
      <c r="L270" s="69">
        <v>2018</v>
      </c>
      <c r="M270" s="67">
        <v>1461</v>
      </c>
      <c r="N270" s="67">
        <v>5</v>
      </c>
      <c r="O270" s="67">
        <v>1933</v>
      </c>
      <c r="P270" s="67">
        <v>115</v>
      </c>
      <c r="Q270" s="80">
        <v>853</v>
      </c>
    </row>
    <row r="271" spans="1:17" x14ac:dyDescent="0.2">
      <c r="A271" s="68">
        <v>268</v>
      </c>
      <c r="B271" s="82" t="s">
        <v>492</v>
      </c>
      <c r="C271" s="82" t="s">
        <v>28</v>
      </c>
      <c r="D271" s="76" t="s">
        <v>15</v>
      </c>
      <c r="E271" s="85" t="s">
        <v>167</v>
      </c>
      <c r="F271" s="66" t="s">
        <v>63</v>
      </c>
      <c r="G271" s="85" t="s">
        <v>168</v>
      </c>
      <c r="H271" s="67" t="s">
        <v>18</v>
      </c>
      <c r="I271" s="76" t="s">
        <v>650</v>
      </c>
      <c r="J271" s="67" t="s">
        <v>651</v>
      </c>
      <c r="K271" s="67" t="s">
        <v>595</v>
      </c>
      <c r="L271" s="69">
        <v>2018</v>
      </c>
      <c r="M271" s="67">
        <v>1461</v>
      </c>
      <c r="N271" s="67">
        <v>5</v>
      </c>
      <c r="O271" s="67">
        <v>1933</v>
      </c>
      <c r="P271" s="67">
        <v>115</v>
      </c>
      <c r="Q271" s="80">
        <v>825</v>
      </c>
    </row>
    <row r="272" spans="1:17" x14ac:dyDescent="0.2">
      <c r="A272" s="68">
        <v>269</v>
      </c>
      <c r="B272" s="82" t="s">
        <v>492</v>
      </c>
      <c r="C272" s="82" t="s">
        <v>28</v>
      </c>
      <c r="D272" s="76" t="s">
        <v>15</v>
      </c>
      <c r="E272" s="85" t="s">
        <v>167</v>
      </c>
      <c r="F272" s="66" t="s">
        <v>63</v>
      </c>
      <c r="G272" s="85" t="s">
        <v>168</v>
      </c>
      <c r="H272" s="67" t="s">
        <v>18</v>
      </c>
      <c r="I272" s="76" t="s">
        <v>652</v>
      </c>
      <c r="J272" s="67" t="s">
        <v>653</v>
      </c>
      <c r="K272" s="67" t="s">
        <v>595</v>
      </c>
      <c r="L272" s="69">
        <v>2018</v>
      </c>
      <c r="M272" s="67">
        <v>1461</v>
      </c>
      <c r="N272" s="67">
        <v>5</v>
      </c>
      <c r="O272" s="67">
        <v>1933</v>
      </c>
      <c r="P272" s="67">
        <v>115</v>
      </c>
      <c r="Q272" s="80">
        <v>853</v>
      </c>
    </row>
    <row r="273" spans="1:17" x14ac:dyDescent="0.2">
      <c r="A273" s="68">
        <v>270</v>
      </c>
      <c r="B273" s="82" t="s">
        <v>492</v>
      </c>
      <c r="C273" s="82" t="s">
        <v>28</v>
      </c>
      <c r="D273" s="76" t="s">
        <v>15</v>
      </c>
      <c r="E273" s="85" t="s">
        <v>167</v>
      </c>
      <c r="F273" s="66" t="s">
        <v>63</v>
      </c>
      <c r="G273" s="85" t="s">
        <v>168</v>
      </c>
      <c r="H273" s="67" t="s">
        <v>18</v>
      </c>
      <c r="I273" s="76" t="s">
        <v>654</v>
      </c>
      <c r="J273" s="67" t="s">
        <v>655</v>
      </c>
      <c r="K273" s="67" t="s">
        <v>595</v>
      </c>
      <c r="L273" s="69">
        <v>2018</v>
      </c>
      <c r="M273" s="67">
        <v>1461</v>
      </c>
      <c r="N273" s="67">
        <v>5</v>
      </c>
      <c r="O273" s="67">
        <v>1933</v>
      </c>
      <c r="P273" s="67">
        <v>115</v>
      </c>
      <c r="Q273" s="80">
        <v>853</v>
      </c>
    </row>
    <row r="274" spans="1:17" x14ac:dyDescent="0.2">
      <c r="A274" s="68">
        <v>271</v>
      </c>
      <c r="B274" s="82" t="s">
        <v>492</v>
      </c>
      <c r="C274" s="82" t="s">
        <v>28</v>
      </c>
      <c r="D274" s="76" t="s">
        <v>15</v>
      </c>
      <c r="E274" s="85" t="s">
        <v>167</v>
      </c>
      <c r="F274" s="66" t="s">
        <v>63</v>
      </c>
      <c r="G274" s="85" t="s">
        <v>168</v>
      </c>
      <c r="H274" s="67" t="s">
        <v>18</v>
      </c>
      <c r="I274" s="76" t="s">
        <v>656</v>
      </c>
      <c r="J274" s="67" t="s">
        <v>657</v>
      </c>
      <c r="K274" s="67" t="s">
        <v>595</v>
      </c>
      <c r="L274" s="69">
        <v>2018</v>
      </c>
      <c r="M274" s="67">
        <v>1461</v>
      </c>
      <c r="N274" s="67">
        <v>5</v>
      </c>
      <c r="O274" s="67">
        <v>1933</v>
      </c>
      <c r="P274" s="67">
        <v>115</v>
      </c>
      <c r="Q274" s="80">
        <v>853</v>
      </c>
    </row>
    <row r="275" spans="1:17" x14ac:dyDescent="0.2">
      <c r="A275" s="68">
        <v>272</v>
      </c>
      <c r="B275" s="82" t="s">
        <v>492</v>
      </c>
      <c r="C275" s="82" t="s">
        <v>28</v>
      </c>
      <c r="D275" s="76" t="s">
        <v>15</v>
      </c>
      <c r="E275" s="85" t="s">
        <v>167</v>
      </c>
      <c r="F275" s="66" t="s">
        <v>63</v>
      </c>
      <c r="G275" s="85" t="s">
        <v>168</v>
      </c>
      <c r="H275" s="67" t="s">
        <v>18</v>
      </c>
      <c r="I275" s="76" t="s">
        <v>658</v>
      </c>
      <c r="J275" s="67" t="s">
        <v>659</v>
      </c>
      <c r="K275" s="67" t="s">
        <v>595</v>
      </c>
      <c r="L275" s="69">
        <v>2018</v>
      </c>
      <c r="M275" s="67">
        <v>1461</v>
      </c>
      <c r="N275" s="67">
        <v>5</v>
      </c>
      <c r="O275" s="67">
        <v>1933</v>
      </c>
      <c r="P275" s="67">
        <v>115</v>
      </c>
      <c r="Q275" s="80">
        <v>853</v>
      </c>
    </row>
    <row r="276" spans="1:17" x14ac:dyDescent="0.2">
      <c r="A276" s="68">
        <v>273</v>
      </c>
      <c r="B276" s="82" t="s">
        <v>492</v>
      </c>
      <c r="C276" s="82" t="s">
        <v>28</v>
      </c>
      <c r="D276" s="76" t="s">
        <v>15</v>
      </c>
      <c r="E276" s="85" t="s">
        <v>167</v>
      </c>
      <c r="F276" s="66" t="s">
        <v>63</v>
      </c>
      <c r="G276" s="85" t="s">
        <v>168</v>
      </c>
      <c r="H276" s="67" t="s">
        <v>18</v>
      </c>
      <c r="I276" s="76" t="s">
        <v>660</v>
      </c>
      <c r="J276" s="67" t="s">
        <v>661</v>
      </c>
      <c r="K276" s="67" t="s">
        <v>595</v>
      </c>
      <c r="L276" s="69">
        <v>2018</v>
      </c>
      <c r="M276" s="67">
        <v>1461</v>
      </c>
      <c r="N276" s="67">
        <v>5</v>
      </c>
      <c r="O276" s="67">
        <v>1933</v>
      </c>
      <c r="P276" s="67">
        <v>115</v>
      </c>
      <c r="Q276" s="80">
        <v>825</v>
      </c>
    </row>
    <row r="277" spans="1:17" x14ac:dyDescent="0.2">
      <c r="A277" s="68">
        <v>274</v>
      </c>
      <c r="B277" s="82" t="s">
        <v>492</v>
      </c>
      <c r="C277" s="82" t="s">
        <v>28</v>
      </c>
      <c r="D277" s="76" t="s">
        <v>15</v>
      </c>
      <c r="E277" s="85" t="s">
        <v>167</v>
      </c>
      <c r="F277" s="66" t="s">
        <v>63</v>
      </c>
      <c r="G277" s="85" t="s">
        <v>168</v>
      </c>
      <c r="H277" s="67" t="s">
        <v>18</v>
      </c>
      <c r="I277" s="76" t="s">
        <v>662</v>
      </c>
      <c r="J277" s="67" t="s">
        <v>663</v>
      </c>
      <c r="K277" s="67" t="s">
        <v>595</v>
      </c>
      <c r="L277" s="69">
        <v>2018</v>
      </c>
      <c r="M277" s="67">
        <v>1461</v>
      </c>
      <c r="N277" s="67">
        <v>5</v>
      </c>
      <c r="O277" s="67">
        <v>1933</v>
      </c>
      <c r="P277" s="67">
        <v>115</v>
      </c>
      <c r="Q277" s="80">
        <v>825</v>
      </c>
    </row>
    <row r="278" spans="1:17" x14ac:dyDescent="0.2">
      <c r="A278" s="68">
        <v>275</v>
      </c>
      <c r="B278" s="82" t="s">
        <v>492</v>
      </c>
      <c r="C278" s="82" t="s">
        <v>28</v>
      </c>
      <c r="D278" s="76" t="s">
        <v>15</v>
      </c>
      <c r="E278" s="85" t="s">
        <v>167</v>
      </c>
      <c r="F278" s="66" t="s">
        <v>63</v>
      </c>
      <c r="G278" s="85" t="s">
        <v>168</v>
      </c>
      <c r="H278" s="67" t="s">
        <v>18</v>
      </c>
      <c r="I278" s="76" t="s">
        <v>664</v>
      </c>
      <c r="J278" s="67" t="s">
        <v>665</v>
      </c>
      <c r="K278" s="67" t="s">
        <v>595</v>
      </c>
      <c r="L278" s="69">
        <v>2018</v>
      </c>
      <c r="M278" s="67">
        <v>1461</v>
      </c>
      <c r="N278" s="67">
        <v>5</v>
      </c>
      <c r="O278" s="67">
        <v>1933</v>
      </c>
      <c r="P278" s="67">
        <v>115</v>
      </c>
      <c r="Q278" s="80">
        <v>853</v>
      </c>
    </row>
    <row r="279" spans="1:17" x14ac:dyDescent="0.2">
      <c r="A279" s="68">
        <v>276</v>
      </c>
      <c r="B279" s="82" t="s">
        <v>492</v>
      </c>
      <c r="C279" s="82" t="s">
        <v>28</v>
      </c>
      <c r="D279" s="76" t="s">
        <v>15</v>
      </c>
      <c r="E279" s="85" t="s">
        <v>167</v>
      </c>
      <c r="F279" s="66" t="s">
        <v>63</v>
      </c>
      <c r="G279" s="85" t="s">
        <v>168</v>
      </c>
      <c r="H279" s="67" t="s">
        <v>18</v>
      </c>
      <c r="I279" s="76" t="s">
        <v>666</v>
      </c>
      <c r="J279" s="67" t="s">
        <v>667</v>
      </c>
      <c r="K279" s="67" t="s">
        <v>595</v>
      </c>
      <c r="L279" s="69">
        <v>2018</v>
      </c>
      <c r="M279" s="67">
        <v>1461</v>
      </c>
      <c r="N279" s="67">
        <v>5</v>
      </c>
      <c r="O279" s="67">
        <v>1933</v>
      </c>
      <c r="P279" s="67">
        <v>115</v>
      </c>
      <c r="Q279" s="80">
        <v>853</v>
      </c>
    </row>
    <row r="280" spans="1:17" x14ac:dyDescent="0.2">
      <c r="A280" s="68">
        <v>277</v>
      </c>
      <c r="B280" s="82" t="s">
        <v>492</v>
      </c>
      <c r="C280" s="82" t="s">
        <v>28</v>
      </c>
      <c r="D280" s="76" t="s">
        <v>15</v>
      </c>
      <c r="E280" s="85" t="s">
        <v>167</v>
      </c>
      <c r="F280" s="66" t="s">
        <v>63</v>
      </c>
      <c r="G280" s="85" t="s">
        <v>168</v>
      </c>
      <c r="H280" s="67" t="s">
        <v>18</v>
      </c>
      <c r="I280" s="76" t="s">
        <v>668</v>
      </c>
      <c r="J280" s="67" t="s">
        <v>669</v>
      </c>
      <c r="K280" s="67" t="s">
        <v>595</v>
      </c>
      <c r="L280" s="69">
        <v>2018</v>
      </c>
      <c r="M280" s="67">
        <v>1461</v>
      </c>
      <c r="N280" s="67">
        <v>5</v>
      </c>
      <c r="O280" s="67">
        <v>1933</v>
      </c>
      <c r="P280" s="67">
        <v>115</v>
      </c>
      <c r="Q280" s="80">
        <v>825</v>
      </c>
    </row>
    <row r="281" spans="1:17" x14ac:dyDescent="0.2">
      <c r="A281" s="68">
        <v>278</v>
      </c>
      <c r="B281" s="76" t="s">
        <v>37</v>
      </c>
      <c r="C281" s="76" t="s">
        <v>38</v>
      </c>
      <c r="D281" s="76" t="s">
        <v>15</v>
      </c>
      <c r="E281" s="85" t="s">
        <v>670</v>
      </c>
      <c r="F281" s="65" t="s">
        <v>671</v>
      </c>
      <c r="G281" s="66" t="s">
        <v>672</v>
      </c>
      <c r="H281" s="67" t="s">
        <v>18</v>
      </c>
      <c r="I281" s="67" t="s">
        <v>673</v>
      </c>
      <c r="J281" s="67" t="s">
        <v>674</v>
      </c>
      <c r="K281" s="67" t="s">
        <v>675</v>
      </c>
      <c r="L281" s="69">
        <v>2018</v>
      </c>
      <c r="M281" s="67">
        <v>6871</v>
      </c>
      <c r="N281" s="67">
        <v>46</v>
      </c>
      <c r="O281" s="67">
        <v>19500</v>
      </c>
      <c r="P281" s="67">
        <v>290</v>
      </c>
      <c r="Q281" s="80">
        <v>4029</v>
      </c>
    </row>
    <row r="282" spans="1:17" x14ac:dyDescent="0.2">
      <c r="A282" s="68">
        <v>279</v>
      </c>
      <c r="B282" s="76" t="s">
        <v>38</v>
      </c>
      <c r="C282" s="76" t="s">
        <v>14</v>
      </c>
      <c r="D282" s="76" t="s">
        <v>15</v>
      </c>
      <c r="E282" s="85" t="s">
        <v>670</v>
      </c>
      <c r="F282" s="65" t="s">
        <v>671</v>
      </c>
      <c r="G282" s="66" t="s">
        <v>672</v>
      </c>
      <c r="H282" s="67" t="s">
        <v>18</v>
      </c>
      <c r="I282" s="67" t="s">
        <v>676</v>
      </c>
      <c r="J282" s="67" t="s">
        <v>677</v>
      </c>
      <c r="K282" s="67" t="s">
        <v>675</v>
      </c>
      <c r="L282" s="69">
        <v>2018</v>
      </c>
      <c r="M282" s="67">
        <v>6871</v>
      </c>
      <c r="N282" s="67">
        <v>46</v>
      </c>
      <c r="O282" s="67">
        <v>19500</v>
      </c>
      <c r="P282" s="67">
        <v>290</v>
      </c>
      <c r="Q282" s="80">
        <v>4029</v>
      </c>
    </row>
    <row r="283" spans="1:17" x14ac:dyDescent="0.2">
      <c r="A283" s="68">
        <v>280</v>
      </c>
      <c r="B283" s="76" t="s">
        <v>38</v>
      </c>
      <c r="C283" s="76" t="s">
        <v>14</v>
      </c>
      <c r="D283" s="76" t="s">
        <v>15</v>
      </c>
      <c r="E283" s="85" t="s">
        <v>678</v>
      </c>
      <c r="F283" s="66" t="s">
        <v>158</v>
      </c>
      <c r="G283" s="85" t="s">
        <v>159</v>
      </c>
      <c r="H283" s="67" t="s">
        <v>18</v>
      </c>
      <c r="I283" s="76" t="s">
        <v>679</v>
      </c>
      <c r="J283" s="67" t="s">
        <v>680</v>
      </c>
      <c r="K283" s="67" t="s">
        <v>681</v>
      </c>
      <c r="L283" s="69">
        <v>2018</v>
      </c>
      <c r="M283" s="67">
        <v>2299</v>
      </c>
      <c r="N283" s="67">
        <v>15</v>
      </c>
      <c r="O283" s="67">
        <v>4500</v>
      </c>
      <c r="P283" s="67">
        <v>163</v>
      </c>
      <c r="Q283" s="80">
        <v>2441</v>
      </c>
    </row>
    <row r="284" spans="1:17" x14ac:dyDescent="0.2">
      <c r="A284" s="68">
        <v>281</v>
      </c>
      <c r="B284" s="76" t="s">
        <v>38</v>
      </c>
      <c r="C284" s="76" t="s">
        <v>14</v>
      </c>
      <c r="D284" s="76" t="s">
        <v>15</v>
      </c>
      <c r="E284" s="85" t="s">
        <v>678</v>
      </c>
      <c r="F284" s="66" t="s">
        <v>158</v>
      </c>
      <c r="G284" s="85" t="s">
        <v>159</v>
      </c>
      <c r="H284" s="67" t="s">
        <v>18</v>
      </c>
      <c r="I284" s="76" t="s">
        <v>682</v>
      </c>
      <c r="J284" s="67" t="s">
        <v>683</v>
      </c>
      <c r="K284" s="67" t="s">
        <v>681</v>
      </c>
      <c r="L284" s="69">
        <v>2018</v>
      </c>
      <c r="M284" s="67">
        <v>2299</v>
      </c>
      <c r="N284" s="67">
        <v>15</v>
      </c>
      <c r="O284" s="67">
        <v>4500</v>
      </c>
      <c r="P284" s="67">
        <v>163</v>
      </c>
      <c r="Q284" s="80">
        <v>2441</v>
      </c>
    </row>
    <row r="285" spans="1:17" x14ac:dyDescent="0.2">
      <c r="A285" s="68">
        <v>282</v>
      </c>
      <c r="B285" s="76" t="s">
        <v>38</v>
      </c>
      <c r="C285" s="76" t="s">
        <v>14</v>
      </c>
      <c r="D285" s="76" t="s">
        <v>15</v>
      </c>
      <c r="E285" s="85" t="s">
        <v>678</v>
      </c>
      <c r="F285" s="66" t="s">
        <v>158</v>
      </c>
      <c r="G285" s="85" t="s">
        <v>159</v>
      </c>
      <c r="H285" s="67" t="s">
        <v>18</v>
      </c>
      <c r="I285" s="76" t="s">
        <v>684</v>
      </c>
      <c r="J285" s="67" t="s">
        <v>685</v>
      </c>
      <c r="K285" s="67" t="s">
        <v>681</v>
      </c>
      <c r="L285" s="69">
        <v>2018</v>
      </c>
      <c r="M285" s="67">
        <v>2299</v>
      </c>
      <c r="N285" s="67">
        <v>15</v>
      </c>
      <c r="O285" s="67">
        <v>4500</v>
      </c>
      <c r="P285" s="67">
        <v>163</v>
      </c>
      <c r="Q285" s="80">
        <v>2441</v>
      </c>
    </row>
    <row r="286" spans="1:17" x14ac:dyDescent="0.2">
      <c r="A286" s="68">
        <v>283</v>
      </c>
      <c r="B286" s="76" t="s">
        <v>38</v>
      </c>
      <c r="C286" s="76" t="s">
        <v>14</v>
      </c>
      <c r="D286" s="76" t="s">
        <v>15</v>
      </c>
      <c r="E286" s="85" t="s">
        <v>678</v>
      </c>
      <c r="F286" s="66" t="s">
        <v>158</v>
      </c>
      <c r="G286" s="85" t="s">
        <v>159</v>
      </c>
      <c r="H286" s="67" t="s">
        <v>18</v>
      </c>
      <c r="I286" s="76" t="s">
        <v>686</v>
      </c>
      <c r="J286" s="67" t="s">
        <v>687</v>
      </c>
      <c r="K286" s="67" t="s">
        <v>681</v>
      </c>
      <c r="L286" s="69">
        <v>2018</v>
      </c>
      <c r="M286" s="67">
        <v>2299</v>
      </c>
      <c r="N286" s="67">
        <v>15</v>
      </c>
      <c r="O286" s="67">
        <v>4500</v>
      </c>
      <c r="P286" s="67">
        <v>163</v>
      </c>
      <c r="Q286" s="80">
        <v>2441</v>
      </c>
    </row>
    <row r="287" spans="1:17" x14ac:dyDescent="0.2">
      <c r="A287" s="68">
        <v>284</v>
      </c>
      <c r="B287" s="76" t="s">
        <v>688</v>
      </c>
      <c r="C287" s="76" t="s">
        <v>14</v>
      </c>
      <c r="D287" s="76" t="s">
        <v>15</v>
      </c>
      <c r="E287" s="85" t="s">
        <v>678</v>
      </c>
      <c r="F287" s="66" t="s">
        <v>158</v>
      </c>
      <c r="G287" s="85" t="s">
        <v>159</v>
      </c>
      <c r="H287" s="67" t="s">
        <v>18</v>
      </c>
      <c r="I287" s="76" t="s">
        <v>689</v>
      </c>
      <c r="J287" s="67" t="s">
        <v>690</v>
      </c>
      <c r="K287" s="67" t="s">
        <v>681</v>
      </c>
      <c r="L287" s="69">
        <v>2018</v>
      </c>
      <c r="M287" s="67">
        <v>2299</v>
      </c>
      <c r="N287" s="67">
        <v>15</v>
      </c>
      <c r="O287" s="67">
        <v>4500</v>
      </c>
      <c r="P287" s="67">
        <v>163</v>
      </c>
      <c r="Q287" s="80">
        <v>2603</v>
      </c>
    </row>
    <row r="288" spans="1:17" x14ac:dyDescent="0.2">
      <c r="A288" s="68">
        <v>285</v>
      </c>
      <c r="B288" s="76" t="s">
        <v>38</v>
      </c>
      <c r="C288" s="76" t="s">
        <v>14</v>
      </c>
      <c r="D288" s="76" t="s">
        <v>15</v>
      </c>
      <c r="E288" s="85" t="s">
        <v>678</v>
      </c>
      <c r="F288" s="66" t="s">
        <v>158</v>
      </c>
      <c r="G288" s="85" t="s">
        <v>159</v>
      </c>
      <c r="H288" s="67" t="s">
        <v>18</v>
      </c>
      <c r="I288" s="76" t="s">
        <v>691</v>
      </c>
      <c r="J288" s="67" t="s">
        <v>692</v>
      </c>
      <c r="K288" s="67" t="s">
        <v>681</v>
      </c>
      <c r="L288" s="69">
        <v>2018</v>
      </c>
      <c r="M288" s="67">
        <v>2299</v>
      </c>
      <c r="N288" s="67">
        <v>15</v>
      </c>
      <c r="O288" s="67">
        <v>4500</v>
      </c>
      <c r="P288" s="67">
        <v>163</v>
      </c>
      <c r="Q288" s="80">
        <v>2441</v>
      </c>
    </row>
    <row r="289" spans="1:17" x14ac:dyDescent="0.2">
      <c r="A289" s="68">
        <v>286</v>
      </c>
      <c r="B289" s="76" t="s">
        <v>38</v>
      </c>
      <c r="C289" s="76" t="s">
        <v>14</v>
      </c>
      <c r="D289" s="76" t="s">
        <v>15</v>
      </c>
      <c r="E289" s="85" t="s">
        <v>678</v>
      </c>
      <c r="F289" s="66" t="s">
        <v>158</v>
      </c>
      <c r="G289" s="85" t="s">
        <v>159</v>
      </c>
      <c r="H289" s="67" t="s">
        <v>18</v>
      </c>
      <c r="I289" s="76" t="s">
        <v>693</v>
      </c>
      <c r="J289" s="67" t="s">
        <v>694</v>
      </c>
      <c r="K289" s="67" t="s">
        <v>681</v>
      </c>
      <c r="L289" s="69">
        <v>2018</v>
      </c>
      <c r="M289" s="67">
        <v>2299</v>
      </c>
      <c r="N289" s="67">
        <v>15</v>
      </c>
      <c r="O289" s="67">
        <v>4500</v>
      </c>
      <c r="P289" s="67">
        <v>163</v>
      </c>
      <c r="Q289" s="80">
        <v>2441</v>
      </c>
    </row>
    <row r="290" spans="1:17" x14ac:dyDescent="0.2">
      <c r="A290" s="68">
        <v>287</v>
      </c>
      <c r="B290" s="76" t="s">
        <v>688</v>
      </c>
      <c r="C290" s="76" t="s">
        <v>14</v>
      </c>
      <c r="D290" s="76" t="s">
        <v>15</v>
      </c>
      <c r="E290" s="85" t="s">
        <v>678</v>
      </c>
      <c r="F290" s="66" t="s">
        <v>158</v>
      </c>
      <c r="G290" s="85" t="s">
        <v>159</v>
      </c>
      <c r="H290" s="67" t="s">
        <v>18</v>
      </c>
      <c r="I290" s="76" t="s">
        <v>695</v>
      </c>
      <c r="J290" s="67" t="s">
        <v>696</v>
      </c>
      <c r="K290" s="67" t="s">
        <v>681</v>
      </c>
      <c r="L290" s="69">
        <v>2018</v>
      </c>
      <c r="M290" s="67">
        <v>2299</v>
      </c>
      <c r="N290" s="67">
        <v>15</v>
      </c>
      <c r="O290" s="67">
        <v>4500</v>
      </c>
      <c r="P290" s="67">
        <v>163</v>
      </c>
      <c r="Q290" s="80">
        <v>2603</v>
      </c>
    </row>
    <row r="291" spans="1:17" x14ac:dyDescent="0.2">
      <c r="A291" s="68">
        <v>288</v>
      </c>
      <c r="B291" s="76" t="s">
        <v>38</v>
      </c>
      <c r="C291" s="76" t="s">
        <v>14</v>
      </c>
      <c r="D291" s="76" t="s">
        <v>15</v>
      </c>
      <c r="E291" s="85" t="s">
        <v>678</v>
      </c>
      <c r="F291" s="66" t="s">
        <v>158</v>
      </c>
      <c r="G291" s="85" t="s">
        <v>159</v>
      </c>
      <c r="H291" s="67" t="s">
        <v>18</v>
      </c>
      <c r="I291" s="76" t="s">
        <v>697</v>
      </c>
      <c r="J291" s="67" t="s">
        <v>698</v>
      </c>
      <c r="K291" s="67" t="s">
        <v>681</v>
      </c>
      <c r="L291" s="69">
        <v>2018</v>
      </c>
      <c r="M291" s="67">
        <v>2299</v>
      </c>
      <c r="N291" s="67">
        <v>15</v>
      </c>
      <c r="O291" s="67">
        <v>4500</v>
      </c>
      <c r="P291" s="67">
        <v>163</v>
      </c>
      <c r="Q291" s="80">
        <v>2441</v>
      </c>
    </row>
    <row r="292" spans="1:17" x14ac:dyDescent="0.2">
      <c r="A292" s="68">
        <v>289</v>
      </c>
      <c r="B292" s="76" t="s">
        <v>688</v>
      </c>
      <c r="C292" s="76" t="s">
        <v>14</v>
      </c>
      <c r="D292" s="76" t="s">
        <v>15</v>
      </c>
      <c r="E292" s="85" t="s">
        <v>678</v>
      </c>
      <c r="F292" s="66" t="s">
        <v>158</v>
      </c>
      <c r="G292" s="85" t="s">
        <v>159</v>
      </c>
      <c r="H292" s="67" t="s">
        <v>18</v>
      </c>
      <c r="I292" s="76" t="s">
        <v>699</v>
      </c>
      <c r="J292" s="67" t="s">
        <v>700</v>
      </c>
      <c r="K292" s="67" t="s">
        <v>681</v>
      </c>
      <c r="L292" s="69">
        <v>2018</v>
      </c>
      <c r="M292" s="67">
        <v>2299</v>
      </c>
      <c r="N292" s="67">
        <v>15</v>
      </c>
      <c r="O292" s="67">
        <v>4500</v>
      </c>
      <c r="P292" s="67">
        <v>163</v>
      </c>
      <c r="Q292" s="80">
        <v>2441</v>
      </c>
    </row>
    <row r="293" spans="1:17" x14ac:dyDescent="0.2">
      <c r="A293" s="68">
        <v>290</v>
      </c>
      <c r="B293" s="76" t="s">
        <v>38</v>
      </c>
      <c r="C293" s="76" t="s">
        <v>14</v>
      </c>
      <c r="D293" s="76" t="s">
        <v>15</v>
      </c>
      <c r="E293" s="85" t="s">
        <v>678</v>
      </c>
      <c r="F293" s="66" t="s">
        <v>158</v>
      </c>
      <c r="G293" s="85" t="s">
        <v>159</v>
      </c>
      <c r="H293" s="67" t="s">
        <v>18</v>
      </c>
      <c r="I293" s="76" t="s">
        <v>701</v>
      </c>
      <c r="J293" s="67" t="s">
        <v>702</v>
      </c>
      <c r="K293" s="67" t="s">
        <v>681</v>
      </c>
      <c r="L293" s="69">
        <v>2018</v>
      </c>
      <c r="M293" s="67">
        <v>2299</v>
      </c>
      <c r="N293" s="67">
        <v>15</v>
      </c>
      <c r="O293" s="67">
        <v>4500</v>
      </c>
      <c r="P293" s="67">
        <v>163</v>
      </c>
      <c r="Q293" s="80">
        <v>2441</v>
      </c>
    </row>
    <row r="294" spans="1:17" x14ac:dyDescent="0.2">
      <c r="A294" s="68">
        <v>291</v>
      </c>
      <c r="B294" s="76" t="s">
        <v>38</v>
      </c>
      <c r="C294" s="76" t="s">
        <v>14</v>
      </c>
      <c r="D294" s="76" t="s">
        <v>15</v>
      </c>
      <c r="E294" s="85" t="s">
        <v>678</v>
      </c>
      <c r="F294" s="66" t="s">
        <v>158</v>
      </c>
      <c r="G294" s="85" t="s">
        <v>159</v>
      </c>
      <c r="H294" s="67" t="s">
        <v>18</v>
      </c>
      <c r="I294" s="76" t="s">
        <v>703</v>
      </c>
      <c r="J294" s="67" t="s">
        <v>704</v>
      </c>
      <c r="K294" s="67" t="s">
        <v>681</v>
      </c>
      <c r="L294" s="69">
        <v>2018</v>
      </c>
      <c r="M294" s="67">
        <v>2299</v>
      </c>
      <c r="N294" s="67">
        <v>15</v>
      </c>
      <c r="O294" s="67">
        <v>4500</v>
      </c>
      <c r="P294" s="67">
        <v>163</v>
      </c>
      <c r="Q294" s="80">
        <v>2441</v>
      </c>
    </row>
    <row r="295" spans="1:17" x14ac:dyDescent="0.2">
      <c r="A295" s="68">
        <v>292</v>
      </c>
      <c r="B295" s="76" t="s">
        <v>38</v>
      </c>
      <c r="C295" s="76" t="s">
        <v>14</v>
      </c>
      <c r="D295" s="76" t="s">
        <v>15</v>
      </c>
      <c r="E295" s="85" t="s">
        <v>678</v>
      </c>
      <c r="F295" s="66" t="s">
        <v>158</v>
      </c>
      <c r="G295" s="85" t="s">
        <v>159</v>
      </c>
      <c r="H295" s="67" t="s">
        <v>18</v>
      </c>
      <c r="I295" s="76" t="s">
        <v>705</v>
      </c>
      <c r="J295" s="67" t="s">
        <v>706</v>
      </c>
      <c r="K295" s="67" t="s">
        <v>681</v>
      </c>
      <c r="L295" s="69">
        <v>2018</v>
      </c>
      <c r="M295" s="67">
        <v>2299</v>
      </c>
      <c r="N295" s="67">
        <v>15</v>
      </c>
      <c r="O295" s="67">
        <v>4500</v>
      </c>
      <c r="P295" s="67">
        <v>163</v>
      </c>
      <c r="Q295" s="80">
        <v>2441</v>
      </c>
    </row>
    <row r="296" spans="1:17" x14ac:dyDescent="0.2">
      <c r="A296" s="68">
        <v>293</v>
      </c>
      <c r="B296" s="76" t="s">
        <v>38</v>
      </c>
      <c r="C296" s="76" t="s">
        <v>14</v>
      </c>
      <c r="D296" s="76" t="s">
        <v>15</v>
      </c>
      <c r="E296" s="85" t="s">
        <v>678</v>
      </c>
      <c r="F296" s="66" t="s">
        <v>158</v>
      </c>
      <c r="G296" s="85" t="s">
        <v>159</v>
      </c>
      <c r="H296" s="67" t="s">
        <v>18</v>
      </c>
      <c r="I296" s="76" t="s">
        <v>707</v>
      </c>
      <c r="J296" s="67" t="s">
        <v>708</v>
      </c>
      <c r="K296" s="67" t="s">
        <v>681</v>
      </c>
      <c r="L296" s="69">
        <v>2018</v>
      </c>
      <c r="M296" s="67">
        <v>2299</v>
      </c>
      <c r="N296" s="67">
        <v>15</v>
      </c>
      <c r="O296" s="67">
        <v>4500</v>
      </c>
      <c r="P296" s="67">
        <v>163</v>
      </c>
      <c r="Q296" s="80">
        <v>2441</v>
      </c>
    </row>
    <row r="297" spans="1:17" x14ac:dyDescent="0.2">
      <c r="A297" s="68">
        <v>294</v>
      </c>
      <c r="B297" s="76" t="s">
        <v>38</v>
      </c>
      <c r="C297" s="76" t="s">
        <v>14</v>
      </c>
      <c r="D297" s="76" t="s">
        <v>15</v>
      </c>
      <c r="E297" s="85" t="s">
        <v>678</v>
      </c>
      <c r="F297" s="66" t="s">
        <v>158</v>
      </c>
      <c r="G297" s="85" t="s">
        <v>159</v>
      </c>
      <c r="H297" s="67" t="s">
        <v>18</v>
      </c>
      <c r="I297" s="76" t="s">
        <v>709</v>
      </c>
      <c r="J297" s="67" t="s">
        <v>710</v>
      </c>
      <c r="K297" s="67" t="s">
        <v>681</v>
      </c>
      <c r="L297" s="69">
        <v>2018</v>
      </c>
      <c r="M297" s="67">
        <v>2299</v>
      </c>
      <c r="N297" s="67">
        <v>15</v>
      </c>
      <c r="O297" s="67">
        <v>4500</v>
      </c>
      <c r="P297" s="67">
        <v>163</v>
      </c>
      <c r="Q297" s="80">
        <v>2441</v>
      </c>
    </row>
    <row r="298" spans="1:17" x14ac:dyDescent="0.2">
      <c r="A298" s="68">
        <v>295</v>
      </c>
      <c r="B298" s="76" t="s">
        <v>38</v>
      </c>
      <c r="C298" s="76" t="s">
        <v>14</v>
      </c>
      <c r="D298" s="76" t="s">
        <v>15</v>
      </c>
      <c r="E298" s="85" t="s">
        <v>678</v>
      </c>
      <c r="F298" s="66" t="s">
        <v>158</v>
      </c>
      <c r="G298" s="85" t="s">
        <v>159</v>
      </c>
      <c r="H298" s="67" t="s">
        <v>18</v>
      </c>
      <c r="I298" s="76" t="s">
        <v>711</v>
      </c>
      <c r="J298" s="67" t="s">
        <v>712</v>
      </c>
      <c r="K298" s="67" t="s">
        <v>681</v>
      </c>
      <c r="L298" s="69">
        <v>2018</v>
      </c>
      <c r="M298" s="67">
        <v>2299</v>
      </c>
      <c r="N298" s="67">
        <v>15</v>
      </c>
      <c r="O298" s="67">
        <v>4500</v>
      </c>
      <c r="P298" s="67">
        <v>163</v>
      </c>
      <c r="Q298" s="80">
        <v>2441</v>
      </c>
    </row>
    <row r="299" spans="1:17" x14ac:dyDescent="0.2">
      <c r="A299" s="68">
        <v>296</v>
      </c>
      <c r="B299" s="76" t="s">
        <v>38</v>
      </c>
      <c r="C299" s="76" t="s">
        <v>14</v>
      </c>
      <c r="D299" s="76" t="s">
        <v>15</v>
      </c>
      <c r="E299" s="85" t="s">
        <v>678</v>
      </c>
      <c r="F299" s="66" t="s">
        <v>158</v>
      </c>
      <c r="G299" s="85" t="s">
        <v>159</v>
      </c>
      <c r="H299" s="67" t="s">
        <v>18</v>
      </c>
      <c r="I299" s="76" t="s">
        <v>713</v>
      </c>
      <c r="J299" s="67" t="s">
        <v>714</v>
      </c>
      <c r="K299" s="67" t="s">
        <v>681</v>
      </c>
      <c r="L299" s="69">
        <v>2018</v>
      </c>
      <c r="M299" s="67">
        <v>2299</v>
      </c>
      <c r="N299" s="67">
        <v>15</v>
      </c>
      <c r="O299" s="67">
        <v>4500</v>
      </c>
      <c r="P299" s="67">
        <v>163</v>
      </c>
      <c r="Q299" s="80">
        <v>2441</v>
      </c>
    </row>
    <row r="300" spans="1:17" x14ac:dyDescent="0.2">
      <c r="A300" s="68">
        <v>297</v>
      </c>
      <c r="B300" s="76" t="s">
        <v>38</v>
      </c>
      <c r="C300" s="76" t="s">
        <v>14</v>
      </c>
      <c r="D300" s="76" t="s">
        <v>15</v>
      </c>
      <c r="E300" s="85" t="s">
        <v>678</v>
      </c>
      <c r="F300" s="66" t="s">
        <v>158</v>
      </c>
      <c r="G300" s="85" t="s">
        <v>159</v>
      </c>
      <c r="H300" s="67" t="s">
        <v>18</v>
      </c>
      <c r="I300" s="76" t="s">
        <v>715</v>
      </c>
      <c r="J300" s="67" t="s">
        <v>716</v>
      </c>
      <c r="K300" s="67" t="s">
        <v>681</v>
      </c>
      <c r="L300" s="69">
        <v>2018</v>
      </c>
      <c r="M300" s="67">
        <v>2299</v>
      </c>
      <c r="N300" s="67">
        <v>15</v>
      </c>
      <c r="O300" s="67">
        <v>4500</v>
      </c>
      <c r="P300" s="67">
        <v>163</v>
      </c>
      <c r="Q300" s="80">
        <v>2441</v>
      </c>
    </row>
    <row r="301" spans="1:17" x14ac:dyDescent="0.2">
      <c r="A301" s="68">
        <v>298</v>
      </c>
      <c r="B301" s="76" t="s">
        <v>38</v>
      </c>
      <c r="C301" s="76" t="s">
        <v>14</v>
      </c>
      <c r="D301" s="76" t="s">
        <v>15</v>
      </c>
      <c r="E301" s="85" t="s">
        <v>678</v>
      </c>
      <c r="F301" s="66" t="s">
        <v>158</v>
      </c>
      <c r="G301" s="85" t="s">
        <v>159</v>
      </c>
      <c r="H301" s="67" t="s">
        <v>18</v>
      </c>
      <c r="I301" s="76" t="s">
        <v>717</v>
      </c>
      <c r="J301" s="67" t="s">
        <v>718</v>
      </c>
      <c r="K301" s="67" t="s">
        <v>681</v>
      </c>
      <c r="L301" s="69">
        <v>2018</v>
      </c>
      <c r="M301" s="67">
        <v>2299</v>
      </c>
      <c r="N301" s="67">
        <v>15</v>
      </c>
      <c r="O301" s="67">
        <v>4500</v>
      </c>
      <c r="P301" s="67">
        <v>163</v>
      </c>
      <c r="Q301" s="80">
        <v>2441</v>
      </c>
    </row>
    <row r="302" spans="1:17" x14ac:dyDescent="0.2">
      <c r="A302" s="68">
        <v>299</v>
      </c>
      <c r="B302" s="76" t="s">
        <v>38</v>
      </c>
      <c r="C302" s="76" t="s">
        <v>14</v>
      </c>
      <c r="D302" s="76" t="s">
        <v>15</v>
      </c>
      <c r="E302" s="85" t="s">
        <v>678</v>
      </c>
      <c r="F302" s="66" t="s">
        <v>158</v>
      </c>
      <c r="G302" s="85" t="s">
        <v>159</v>
      </c>
      <c r="H302" s="67" t="s">
        <v>18</v>
      </c>
      <c r="I302" s="76" t="s">
        <v>719</v>
      </c>
      <c r="J302" s="67" t="s">
        <v>720</v>
      </c>
      <c r="K302" s="67" t="s">
        <v>681</v>
      </c>
      <c r="L302" s="69">
        <v>2018</v>
      </c>
      <c r="M302" s="67">
        <v>2299</v>
      </c>
      <c r="N302" s="67">
        <v>15</v>
      </c>
      <c r="O302" s="67">
        <v>4500</v>
      </c>
      <c r="P302" s="67">
        <v>163</v>
      </c>
      <c r="Q302" s="80">
        <v>2441</v>
      </c>
    </row>
    <row r="303" spans="1:17" x14ac:dyDescent="0.2">
      <c r="A303" s="68">
        <v>300</v>
      </c>
      <c r="B303" s="76" t="s">
        <v>38</v>
      </c>
      <c r="C303" s="76" t="s">
        <v>14</v>
      </c>
      <c r="D303" s="76" t="s">
        <v>15</v>
      </c>
      <c r="E303" s="85" t="s">
        <v>678</v>
      </c>
      <c r="F303" s="66" t="s">
        <v>158</v>
      </c>
      <c r="G303" s="85" t="s">
        <v>159</v>
      </c>
      <c r="H303" s="67" t="s">
        <v>18</v>
      </c>
      <c r="I303" s="76" t="s">
        <v>721</v>
      </c>
      <c r="J303" s="67" t="s">
        <v>722</v>
      </c>
      <c r="K303" s="67" t="s">
        <v>681</v>
      </c>
      <c r="L303" s="69">
        <v>2018</v>
      </c>
      <c r="M303" s="67">
        <v>2299</v>
      </c>
      <c r="N303" s="67">
        <v>15</v>
      </c>
      <c r="O303" s="67">
        <v>4500</v>
      </c>
      <c r="P303" s="67">
        <v>163</v>
      </c>
      <c r="Q303" s="80">
        <v>2441</v>
      </c>
    </row>
    <row r="304" spans="1:17" x14ac:dyDescent="0.2">
      <c r="A304" s="68">
        <v>301</v>
      </c>
      <c r="B304" s="76" t="s">
        <v>38</v>
      </c>
      <c r="C304" s="76" t="s">
        <v>14</v>
      </c>
      <c r="D304" s="76" t="s">
        <v>15</v>
      </c>
      <c r="E304" s="85" t="s">
        <v>678</v>
      </c>
      <c r="F304" s="66" t="s">
        <v>158</v>
      </c>
      <c r="G304" s="85" t="s">
        <v>159</v>
      </c>
      <c r="H304" s="67" t="s">
        <v>18</v>
      </c>
      <c r="I304" s="76" t="s">
        <v>723</v>
      </c>
      <c r="J304" s="67" t="s">
        <v>724</v>
      </c>
      <c r="K304" s="67" t="s">
        <v>681</v>
      </c>
      <c r="L304" s="69">
        <v>2018</v>
      </c>
      <c r="M304" s="67">
        <v>2299</v>
      </c>
      <c r="N304" s="67">
        <v>15</v>
      </c>
      <c r="O304" s="67">
        <v>4500</v>
      </c>
      <c r="P304" s="67">
        <v>163</v>
      </c>
      <c r="Q304" s="80">
        <v>2441</v>
      </c>
    </row>
    <row r="305" spans="1:17" x14ac:dyDescent="0.2">
      <c r="A305" s="68">
        <v>302</v>
      </c>
      <c r="B305" s="76" t="s">
        <v>38</v>
      </c>
      <c r="C305" s="76" t="s">
        <v>14</v>
      </c>
      <c r="D305" s="76" t="s">
        <v>15</v>
      </c>
      <c r="E305" s="85" t="s">
        <v>678</v>
      </c>
      <c r="F305" s="66" t="s">
        <v>158</v>
      </c>
      <c r="G305" s="85" t="s">
        <v>159</v>
      </c>
      <c r="H305" s="67" t="s">
        <v>18</v>
      </c>
      <c r="I305" s="76" t="s">
        <v>725</v>
      </c>
      <c r="J305" s="67" t="s">
        <v>726</v>
      </c>
      <c r="K305" s="67" t="s">
        <v>681</v>
      </c>
      <c r="L305" s="69">
        <v>2018</v>
      </c>
      <c r="M305" s="67">
        <v>2299</v>
      </c>
      <c r="N305" s="67">
        <v>15</v>
      </c>
      <c r="O305" s="67">
        <v>4500</v>
      </c>
      <c r="P305" s="67">
        <v>163</v>
      </c>
      <c r="Q305" s="80">
        <v>2441</v>
      </c>
    </row>
    <row r="306" spans="1:17" x14ac:dyDescent="0.2">
      <c r="A306" s="68">
        <v>303</v>
      </c>
      <c r="B306" s="76" t="s">
        <v>38</v>
      </c>
      <c r="C306" s="76" t="s">
        <v>14</v>
      </c>
      <c r="D306" s="76" t="s">
        <v>15</v>
      </c>
      <c r="E306" s="85" t="s">
        <v>678</v>
      </c>
      <c r="F306" s="66" t="s">
        <v>158</v>
      </c>
      <c r="G306" s="85" t="s">
        <v>159</v>
      </c>
      <c r="H306" s="67" t="s">
        <v>18</v>
      </c>
      <c r="I306" s="76" t="s">
        <v>727</v>
      </c>
      <c r="J306" s="67" t="s">
        <v>728</v>
      </c>
      <c r="K306" s="67" t="s">
        <v>681</v>
      </c>
      <c r="L306" s="69">
        <v>2018</v>
      </c>
      <c r="M306" s="67">
        <v>2299</v>
      </c>
      <c r="N306" s="67">
        <v>15</v>
      </c>
      <c r="O306" s="67">
        <v>4500</v>
      </c>
      <c r="P306" s="67">
        <v>163</v>
      </c>
      <c r="Q306" s="80">
        <v>2441</v>
      </c>
    </row>
    <row r="307" spans="1:17" x14ac:dyDescent="0.2">
      <c r="A307" s="68">
        <v>304</v>
      </c>
      <c r="B307" s="76" t="s">
        <v>688</v>
      </c>
      <c r="C307" s="76" t="s">
        <v>14</v>
      </c>
      <c r="D307" s="76" t="s">
        <v>15</v>
      </c>
      <c r="E307" s="85" t="s">
        <v>678</v>
      </c>
      <c r="F307" s="66" t="s">
        <v>158</v>
      </c>
      <c r="G307" s="85" t="s">
        <v>159</v>
      </c>
      <c r="H307" s="67" t="s">
        <v>18</v>
      </c>
      <c r="I307" s="76" t="s">
        <v>729</v>
      </c>
      <c r="J307" s="67" t="s">
        <v>730</v>
      </c>
      <c r="K307" s="67" t="s">
        <v>681</v>
      </c>
      <c r="L307" s="69">
        <v>2018</v>
      </c>
      <c r="M307" s="67">
        <v>2299</v>
      </c>
      <c r="N307" s="67">
        <v>15</v>
      </c>
      <c r="O307" s="67">
        <v>4500</v>
      </c>
      <c r="P307" s="67">
        <v>163</v>
      </c>
      <c r="Q307" s="80">
        <v>2441</v>
      </c>
    </row>
    <row r="308" spans="1:17" x14ac:dyDescent="0.2">
      <c r="A308" s="68">
        <v>305</v>
      </c>
      <c r="B308" s="76" t="s">
        <v>38</v>
      </c>
      <c r="C308" s="76" t="s">
        <v>14</v>
      </c>
      <c r="D308" s="76" t="s">
        <v>15</v>
      </c>
      <c r="E308" s="85" t="s">
        <v>678</v>
      </c>
      <c r="F308" s="66" t="s">
        <v>158</v>
      </c>
      <c r="G308" s="85" t="s">
        <v>159</v>
      </c>
      <c r="H308" s="67" t="s">
        <v>18</v>
      </c>
      <c r="I308" s="76" t="s">
        <v>731</v>
      </c>
      <c r="J308" s="67" t="s">
        <v>732</v>
      </c>
      <c r="K308" s="67" t="s">
        <v>681</v>
      </c>
      <c r="L308" s="69">
        <v>2018</v>
      </c>
      <c r="M308" s="67">
        <v>2299</v>
      </c>
      <c r="N308" s="67">
        <v>15</v>
      </c>
      <c r="O308" s="67">
        <v>4500</v>
      </c>
      <c r="P308" s="67">
        <v>163</v>
      </c>
      <c r="Q308" s="80">
        <v>2441</v>
      </c>
    </row>
    <row r="309" spans="1:17" x14ac:dyDescent="0.2">
      <c r="A309" s="68">
        <v>306</v>
      </c>
      <c r="B309" s="76" t="s">
        <v>688</v>
      </c>
      <c r="C309" s="76" t="s">
        <v>14</v>
      </c>
      <c r="D309" s="76" t="s">
        <v>15</v>
      </c>
      <c r="E309" s="85" t="s">
        <v>678</v>
      </c>
      <c r="F309" s="66" t="s">
        <v>158</v>
      </c>
      <c r="G309" s="85" t="s">
        <v>159</v>
      </c>
      <c r="H309" s="67" t="s">
        <v>18</v>
      </c>
      <c r="I309" s="76" t="s">
        <v>733</v>
      </c>
      <c r="J309" s="67" t="s">
        <v>734</v>
      </c>
      <c r="K309" s="67" t="s">
        <v>681</v>
      </c>
      <c r="L309" s="69">
        <v>2018</v>
      </c>
      <c r="M309" s="67">
        <v>2299</v>
      </c>
      <c r="N309" s="67">
        <v>15</v>
      </c>
      <c r="O309" s="67">
        <v>4500</v>
      </c>
      <c r="P309" s="67">
        <v>163</v>
      </c>
      <c r="Q309" s="80">
        <v>2441</v>
      </c>
    </row>
    <row r="310" spans="1:17" x14ac:dyDescent="0.2">
      <c r="A310" s="68">
        <v>307</v>
      </c>
      <c r="B310" s="76" t="s">
        <v>38</v>
      </c>
      <c r="C310" s="76" t="s">
        <v>14</v>
      </c>
      <c r="D310" s="76" t="s">
        <v>15</v>
      </c>
      <c r="E310" s="85" t="s">
        <v>678</v>
      </c>
      <c r="F310" s="66" t="s">
        <v>158</v>
      </c>
      <c r="G310" s="85" t="s">
        <v>159</v>
      </c>
      <c r="H310" s="67" t="s">
        <v>18</v>
      </c>
      <c r="I310" s="76" t="s">
        <v>735</v>
      </c>
      <c r="J310" s="67" t="s">
        <v>736</v>
      </c>
      <c r="K310" s="67" t="s">
        <v>681</v>
      </c>
      <c r="L310" s="69">
        <v>2018</v>
      </c>
      <c r="M310" s="67">
        <v>2299</v>
      </c>
      <c r="N310" s="67">
        <v>15</v>
      </c>
      <c r="O310" s="67">
        <v>4500</v>
      </c>
      <c r="P310" s="67">
        <v>163</v>
      </c>
      <c r="Q310" s="80">
        <v>2441</v>
      </c>
    </row>
    <row r="311" spans="1:17" x14ac:dyDescent="0.2">
      <c r="A311" s="68">
        <v>308</v>
      </c>
      <c r="B311" s="76" t="s">
        <v>38</v>
      </c>
      <c r="C311" s="76" t="s">
        <v>14</v>
      </c>
      <c r="D311" s="76" t="s">
        <v>15</v>
      </c>
      <c r="E311" s="85" t="s">
        <v>678</v>
      </c>
      <c r="F311" s="66" t="s">
        <v>158</v>
      </c>
      <c r="G311" s="85" t="s">
        <v>159</v>
      </c>
      <c r="H311" s="67" t="s">
        <v>18</v>
      </c>
      <c r="I311" s="76" t="s">
        <v>737</v>
      </c>
      <c r="J311" s="67" t="s">
        <v>738</v>
      </c>
      <c r="K311" s="67" t="s">
        <v>681</v>
      </c>
      <c r="L311" s="69">
        <v>2018</v>
      </c>
      <c r="M311" s="67">
        <v>2299</v>
      </c>
      <c r="N311" s="67">
        <v>15</v>
      </c>
      <c r="O311" s="67">
        <v>4500</v>
      </c>
      <c r="P311" s="67">
        <v>163</v>
      </c>
      <c r="Q311" s="80">
        <v>2441</v>
      </c>
    </row>
    <row r="312" spans="1:17" x14ac:dyDescent="0.2">
      <c r="A312" s="68">
        <v>309</v>
      </c>
      <c r="B312" s="76" t="s">
        <v>38</v>
      </c>
      <c r="C312" s="76" t="s">
        <v>14</v>
      </c>
      <c r="D312" s="76" t="s">
        <v>15</v>
      </c>
      <c r="E312" s="85" t="s">
        <v>678</v>
      </c>
      <c r="F312" s="66" t="s">
        <v>158</v>
      </c>
      <c r="G312" s="85" t="s">
        <v>159</v>
      </c>
      <c r="H312" s="67" t="s">
        <v>18</v>
      </c>
      <c r="I312" s="76" t="s">
        <v>739</v>
      </c>
      <c r="J312" s="67" t="s">
        <v>740</v>
      </c>
      <c r="K312" s="67" t="s">
        <v>681</v>
      </c>
      <c r="L312" s="69">
        <v>2018</v>
      </c>
      <c r="M312" s="67">
        <v>2299</v>
      </c>
      <c r="N312" s="67">
        <v>15</v>
      </c>
      <c r="O312" s="67">
        <v>4500</v>
      </c>
      <c r="P312" s="67">
        <v>163</v>
      </c>
      <c r="Q312" s="80">
        <v>2441</v>
      </c>
    </row>
    <row r="313" spans="1:17" x14ac:dyDescent="0.2">
      <c r="A313" s="68">
        <v>310</v>
      </c>
      <c r="B313" s="76" t="s">
        <v>688</v>
      </c>
      <c r="C313" s="76" t="s">
        <v>14</v>
      </c>
      <c r="D313" s="76" t="s">
        <v>15</v>
      </c>
      <c r="E313" s="85" t="s">
        <v>678</v>
      </c>
      <c r="F313" s="66" t="s">
        <v>158</v>
      </c>
      <c r="G313" s="85" t="s">
        <v>159</v>
      </c>
      <c r="H313" s="67" t="s">
        <v>18</v>
      </c>
      <c r="I313" s="76" t="s">
        <v>741</v>
      </c>
      <c r="J313" s="67" t="s">
        <v>742</v>
      </c>
      <c r="K313" s="67" t="s">
        <v>681</v>
      </c>
      <c r="L313" s="69">
        <v>2018</v>
      </c>
      <c r="M313" s="67">
        <v>2299</v>
      </c>
      <c r="N313" s="67">
        <v>15</v>
      </c>
      <c r="O313" s="67">
        <v>4500</v>
      </c>
      <c r="P313" s="67">
        <v>163</v>
      </c>
      <c r="Q313" s="80">
        <v>2441</v>
      </c>
    </row>
    <row r="314" spans="1:17" x14ac:dyDescent="0.2">
      <c r="A314" s="68">
        <v>311</v>
      </c>
      <c r="B314" s="76" t="s">
        <v>38</v>
      </c>
      <c r="C314" s="76" t="s">
        <v>14</v>
      </c>
      <c r="D314" s="76" t="s">
        <v>15</v>
      </c>
      <c r="E314" s="85" t="s">
        <v>678</v>
      </c>
      <c r="F314" s="66" t="s">
        <v>158</v>
      </c>
      <c r="G314" s="85" t="s">
        <v>159</v>
      </c>
      <c r="H314" s="67" t="s">
        <v>18</v>
      </c>
      <c r="I314" s="76" t="s">
        <v>743</v>
      </c>
      <c r="J314" s="67" t="s">
        <v>744</v>
      </c>
      <c r="K314" s="67" t="s">
        <v>681</v>
      </c>
      <c r="L314" s="69">
        <v>2018</v>
      </c>
      <c r="M314" s="67">
        <v>2299</v>
      </c>
      <c r="N314" s="67">
        <v>15</v>
      </c>
      <c r="O314" s="67">
        <v>4500</v>
      </c>
      <c r="P314" s="67">
        <v>163</v>
      </c>
      <c r="Q314" s="80">
        <v>2441</v>
      </c>
    </row>
    <row r="315" spans="1:17" x14ac:dyDescent="0.2">
      <c r="A315" s="68">
        <v>312</v>
      </c>
      <c r="B315" s="76" t="s">
        <v>38</v>
      </c>
      <c r="C315" s="76" t="s">
        <v>14</v>
      </c>
      <c r="D315" s="76" t="s">
        <v>15</v>
      </c>
      <c r="E315" s="85" t="s">
        <v>678</v>
      </c>
      <c r="F315" s="66" t="s">
        <v>158</v>
      </c>
      <c r="G315" s="85" t="s">
        <v>159</v>
      </c>
      <c r="H315" s="67" t="s">
        <v>18</v>
      </c>
      <c r="I315" s="76" t="s">
        <v>745</v>
      </c>
      <c r="J315" s="67" t="s">
        <v>746</v>
      </c>
      <c r="K315" s="67" t="s">
        <v>681</v>
      </c>
      <c r="L315" s="69">
        <v>2018</v>
      </c>
      <c r="M315" s="67">
        <v>2299</v>
      </c>
      <c r="N315" s="67">
        <v>15</v>
      </c>
      <c r="O315" s="67">
        <v>4500</v>
      </c>
      <c r="P315" s="67">
        <v>163</v>
      </c>
      <c r="Q315" s="80">
        <v>2441</v>
      </c>
    </row>
    <row r="316" spans="1:17" x14ac:dyDescent="0.2">
      <c r="A316" s="68">
        <v>313</v>
      </c>
      <c r="B316" s="76" t="s">
        <v>38</v>
      </c>
      <c r="C316" s="76" t="s">
        <v>14</v>
      </c>
      <c r="D316" s="76" t="s">
        <v>15</v>
      </c>
      <c r="E316" s="85" t="s">
        <v>678</v>
      </c>
      <c r="F316" s="66" t="s">
        <v>158</v>
      </c>
      <c r="G316" s="85" t="s">
        <v>159</v>
      </c>
      <c r="H316" s="67" t="s">
        <v>18</v>
      </c>
      <c r="I316" s="76" t="s">
        <v>747</v>
      </c>
      <c r="J316" s="67" t="s">
        <v>748</v>
      </c>
      <c r="K316" s="67" t="s">
        <v>681</v>
      </c>
      <c r="L316" s="69">
        <v>2018</v>
      </c>
      <c r="M316" s="67">
        <v>2299</v>
      </c>
      <c r="N316" s="67">
        <v>15</v>
      </c>
      <c r="O316" s="67">
        <v>4500</v>
      </c>
      <c r="P316" s="67">
        <v>163</v>
      </c>
      <c r="Q316" s="80">
        <v>2441</v>
      </c>
    </row>
    <row r="317" spans="1:17" x14ac:dyDescent="0.2">
      <c r="A317" s="68">
        <v>314</v>
      </c>
      <c r="B317" s="76" t="s">
        <v>38</v>
      </c>
      <c r="C317" s="76" t="s">
        <v>14</v>
      </c>
      <c r="D317" s="76" t="s">
        <v>15</v>
      </c>
      <c r="E317" s="85" t="s">
        <v>678</v>
      </c>
      <c r="F317" s="66" t="s">
        <v>158</v>
      </c>
      <c r="G317" s="85" t="s">
        <v>159</v>
      </c>
      <c r="H317" s="67" t="s">
        <v>18</v>
      </c>
      <c r="I317" s="76" t="s">
        <v>749</v>
      </c>
      <c r="J317" s="67" t="s">
        <v>750</v>
      </c>
      <c r="K317" s="67" t="s">
        <v>681</v>
      </c>
      <c r="L317" s="69">
        <v>2018</v>
      </c>
      <c r="M317" s="67">
        <v>2299</v>
      </c>
      <c r="N317" s="67">
        <v>15</v>
      </c>
      <c r="O317" s="67">
        <v>4500</v>
      </c>
      <c r="P317" s="67">
        <v>163</v>
      </c>
      <c r="Q317" s="80">
        <v>2441</v>
      </c>
    </row>
    <row r="318" spans="1:17" x14ac:dyDescent="0.2">
      <c r="A318" s="68">
        <v>315</v>
      </c>
      <c r="B318" s="76" t="s">
        <v>38</v>
      </c>
      <c r="C318" s="76" t="s">
        <v>14</v>
      </c>
      <c r="D318" s="76" t="s">
        <v>15</v>
      </c>
      <c r="E318" s="85" t="s">
        <v>678</v>
      </c>
      <c r="F318" s="66" t="s">
        <v>158</v>
      </c>
      <c r="G318" s="85" t="s">
        <v>159</v>
      </c>
      <c r="H318" s="67" t="s">
        <v>18</v>
      </c>
      <c r="I318" s="76" t="s">
        <v>751</v>
      </c>
      <c r="J318" s="67" t="s">
        <v>752</v>
      </c>
      <c r="K318" s="67" t="s">
        <v>681</v>
      </c>
      <c r="L318" s="69">
        <v>2018</v>
      </c>
      <c r="M318" s="67">
        <v>2299</v>
      </c>
      <c r="N318" s="67">
        <v>15</v>
      </c>
      <c r="O318" s="67">
        <v>4500</v>
      </c>
      <c r="P318" s="67">
        <v>163</v>
      </c>
      <c r="Q318" s="80">
        <v>2441</v>
      </c>
    </row>
    <row r="319" spans="1:17" x14ac:dyDescent="0.2">
      <c r="A319" s="68">
        <v>316</v>
      </c>
      <c r="B319" s="76" t="s">
        <v>38</v>
      </c>
      <c r="C319" s="76" t="s">
        <v>14</v>
      </c>
      <c r="D319" s="76" t="s">
        <v>15</v>
      </c>
      <c r="E319" s="85" t="s">
        <v>678</v>
      </c>
      <c r="F319" s="66" t="s">
        <v>158</v>
      </c>
      <c r="G319" s="85" t="s">
        <v>159</v>
      </c>
      <c r="H319" s="67" t="s">
        <v>18</v>
      </c>
      <c r="I319" s="76" t="s">
        <v>753</v>
      </c>
      <c r="J319" s="67" t="s">
        <v>754</v>
      </c>
      <c r="K319" s="67" t="s">
        <v>681</v>
      </c>
      <c r="L319" s="69">
        <v>2018</v>
      </c>
      <c r="M319" s="67">
        <v>2299</v>
      </c>
      <c r="N319" s="67">
        <v>15</v>
      </c>
      <c r="O319" s="67">
        <v>4500</v>
      </c>
      <c r="P319" s="67">
        <v>163</v>
      </c>
      <c r="Q319" s="80">
        <v>2441</v>
      </c>
    </row>
    <row r="320" spans="1:17" x14ac:dyDescent="0.2">
      <c r="A320" s="68">
        <v>317</v>
      </c>
      <c r="B320" s="76" t="s">
        <v>38</v>
      </c>
      <c r="C320" s="76" t="s">
        <v>14</v>
      </c>
      <c r="D320" s="76" t="s">
        <v>15</v>
      </c>
      <c r="E320" s="85" t="s">
        <v>678</v>
      </c>
      <c r="F320" s="66" t="s">
        <v>158</v>
      </c>
      <c r="G320" s="85" t="s">
        <v>159</v>
      </c>
      <c r="H320" s="67" t="s">
        <v>18</v>
      </c>
      <c r="I320" s="76" t="s">
        <v>755</v>
      </c>
      <c r="J320" s="67" t="s">
        <v>756</v>
      </c>
      <c r="K320" s="67" t="s">
        <v>681</v>
      </c>
      <c r="L320" s="69">
        <v>2018</v>
      </c>
      <c r="M320" s="67">
        <v>2299</v>
      </c>
      <c r="N320" s="67">
        <v>15</v>
      </c>
      <c r="O320" s="67">
        <v>4500</v>
      </c>
      <c r="P320" s="67">
        <v>163</v>
      </c>
      <c r="Q320" s="80">
        <v>2441</v>
      </c>
    </row>
    <row r="321" spans="1:17" x14ac:dyDescent="0.2">
      <c r="A321" s="68">
        <v>318</v>
      </c>
      <c r="B321" s="76" t="s">
        <v>688</v>
      </c>
      <c r="C321" s="76" t="s">
        <v>14</v>
      </c>
      <c r="D321" s="76" t="s">
        <v>15</v>
      </c>
      <c r="E321" s="85" t="s">
        <v>678</v>
      </c>
      <c r="F321" s="66" t="s">
        <v>158</v>
      </c>
      <c r="G321" s="85" t="s">
        <v>159</v>
      </c>
      <c r="H321" s="67" t="s">
        <v>18</v>
      </c>
      <c r="I321" s="76" t="s">
        <v>757</v>
      </c>
      <c r="J321" s="67" t="s">
        <v>758</v>
      </c>
      <c r="K321" s="67" t="s">
        <v>681</v>
      </c>
      <c r="L321" s="69">
        <v>2018</v>
      </c>
      <c r="M321" s="67">
        <v>2299</v>
      </c>
      <c r="N321" s="67">
        <v>15</v>
      </c>
      <c r="O321" s="67">
        <v>4500</v>
      </c>
      <c r="P321" s="67">
        <v>163</v>
      </c>
      <c r="Q321" s="80">
        <v>2441</v>
      </c>
    </row>
    <row r="322" spans="1:17" x14ac:dyDescent="0.2">
      <c r="A322" s="68">
        <v>319</v>
      </c>
      <c r="B322" s="76" t="s">
        <v>38</v>
      </c>
      <c r="C322" s="76" t="s">
        <v>14</v>
      </c>
      <c r="D322" s="76" t="s">
        <v>15</v>
      </c>
      <c r="E322" s="85" t="s">
        <v>678</v>
      </c>
      <c r="F322" s="66" t="s">
        <v>158</v>
      </c>
      <c r="G322" s="85" t="s">
        <v>159</v>
      </c>
      <c r="H322" s="67" t="s">
        <v>18</v>
      </c>
      <c r="I322" s="76" t="s">
        <v>759</v>
      </c>
      <c r="J322" s="67" t="s">
        <v>760</v>
      </c>
      <c r="K322" s="67" t="s">
        <v>681</v>
      </c>
      <c r="L322" s="69">
        <v>2018</v>
      </c>
      <c r="M322" s="67">
        <v>2299</v>
      </c>
      <c r="N322" s="67">
        <v>15</v>
      </c>
      <c r="O322" s="67">
        <v>4500</v>
      </c>
      <c r="P322" s="67">
        <v>163</v>
      </c>
      <c r="Q322" s="80">
        <v>2441</v>
      </c>
    </row>
    <row r="323" spans="1:17" x14ac:dyDescent="0.2">
      <c r="A323" s="68">
        <v>320</v>
      </c>
      <c r="B323" s="82" t="s">
        <v>492</v>
      </c>
      <c r="C323" s="82" t="s">
        <v>28</v>
      </c>
      <c r="D323" s="76" t="s">
        <v>15</v>
      </c>
      <c r="E323" s="85" t="s">
        <v>1222</v>
      </c>
      <c r="F323" s="85" t="s">
        <v>761</v>
      </c>
      <c r="G323" s="95" t="s">
        <v>762</v>
      </c>
      <c r="H323" s="67" t="s">
        <v>18</v>
      </c>
      <c r="I323" s="67" t="s">
        <v>763</v>
      </c>
      <c r="J323" s="67" t="s">
        <v>764</v>
      </c>
      <c r="K323" s="67" t="s">
        <v>765</v>
      </c>
      <c r="L323" s="69">
        <v>2017</v>
      </c>
      <c r="M323" s="67">
        <v>7698</v>
      </c>
      <c r="N323" s="67" t="s">
        <v>766</v>
      </c>
      <c r="O323" s="67">
        <v>10380</v>
      </c>
      <c r="P323" s="67">
        <v>300</v>
      </c>
      <c r="Q323" s="80">
        <v>3761</v>
      </c>
    </row>
    <row r="324" spans="1:17" x14ac:dyDescent="0.2">
      <c r="A324" s="68">
        <v>321</v>
      </c>
      <c r="B324" s="82" t="s">
        <v>492</v>
      </c>
      <c r="C324" s="82" t="s">
        <v>28</v>
      </c>
      <c r="D324" s="76" t="s">
        <v>15</v>
      </c>
      <c r="E324" s="85" t="s">
        <v>1222</v>
      </c>
      <c r="F324" s="85" t="s">
        <v>761</v>
      </c>
      <c r="G324" s="95" t="s">
        <v>762</v>
      </c>
      <c r="H324" s="67" t="s">
        <v>18</v>
      </c>
      <c r="I324" s="67" t="s">
        <v>767</v>
      </c>
      <c r="J324" s="67" t="s">
        <v>768</v>
      </c>
      <c r="K324" s="67" t="s">
        <v>765</v>
      </c>
      <c r="L324" s="69">
        <v>2017</v>
      </c>
      <c r="M324" s="67">
        <v>7698</v>
      </c>
      <c r="N324" s="67" t="s">
        <v>766</v>
      </c>
      <c r="O324" s="67">
        <v>10380</v>
      </c>
      <c r="P324" s="67">
        <v>300</v>
      </c>
      <c r="Q324" s="80">
        <v>3761</v>
      </c>
    </row>
    <row r="325" spans="1:17" x14ac:dyDescent="0.2">
      <c r="A325" s="68">
        <v>322</v>
      </c>
      <c r="B325" s="82" t="s">
        <v>492</v>
      </c>
      <c r="C325" s="82" t="s">
        <v>28</v>
      </c>
      <c r="D325" s="76" t="s">
        <v>15</v>
      </c>
      <c r="E325" s="85" t="s">
        <v>1222</v>
      </c>
      <c r="F325" s="85" t="s">
        <v>761</v>
      </c>
      <c r="G325" s="95" t="s">
        <v>762</v>
      </c>
      <c r="H325" s="67" t="s">
        <v>18</v>
      </c>
      <c r="I325" s="67" t="s">
        <v>769</v>
      </c>
      <c r="J325" s="67" t="s">
        <v>770</v>
      </c>
      <c r="K325" s="67" t="s">
        <v>765</v>
      </c>
      <c r="L325" s="69">
        <v>2017</v>
      </c>
      <c r="M325" s="67">
        <v>7698</v>
      </c>
      <c r="N325" s="67" t="s">
        <v>766</v>
      </c>
      <c r="O325" s="67">
        <v>10380</v>
      </c>
      <c r="P325" s="67">
        <v>300</v>
      </c>
      <c r="Q325" s="80">
        <v>3761</v>
      </c>
    </row>
    <row r="326" spans="1:17" x14ac:dyDescent="0.2">
      <c r="A326" s="68">
        <v>323</v>
      </c>
      <c r="B326" s="82" t="s">
        <v>27</v>
      </c>
      <c r="C326" s="82" t="s">
        <v>28</v>
      </c>
      <c r="D326" s="76" t="s">
        <v>15</v>
      </c>
      <c r="E326" s="85" t="s">
        <v>1222</v>
      </c>
      <c r="F326" s="85" t="s">
        <v>761</v>
      </c>
      <c r="G326" s="95" t="s">
        <v>762</v>
      </c>
      <c r="H326" s="67" t="s">
        <v>18</v>
      </c>
      <c r="I326" s="67" t="s">
        <v>771</v>
      </c>
      <c r="J326" s="67" t="s">
        <v>772</v>
      </c>
      <c r="K326" s="67" t="s">
        <v>765</v>
      </c>
      <c r="L326" s="69">
        <v>2017</v>
      </c>
      <c r="M326" s="67">
        <v>7698</v>
      </c>
      <c r="N326" s="67" t="s">
        <v>766</v>
      </c>
      <c r="O326" s="67">
        <v>10380</v>
      </c>
      <c r="P326" s="67">
        <v>300</v>
      </c>
      <c r="Q326" s="80">
        <v>3761</v>
      </c>
    </row>
    <row r="327" spans="1:17" x14ac:dyDescent="0.2">
      <c r="A327" s="68">
        <v>324</v>
      </c>
      <c r="B327" s="82" t="s">
        <v>492</v>
      </c>
      <c r="C327" s="82" t="s">
        <v>28</v>
      </c>
      <c r="D327" s="76" t="s">
        <v>15</v>
      </c>
      <c r="E327" s="85" t="s">
        <v>1222</v>
      </c>
      <c r="F327" s="85" t="s">
        <v>761</v>
      </c>
      <c r="G327" s="95" t="s">
        <v>762</v>
      </c>
      <c r="H327" s="67" t="s">
        <v>18</v>
      </c>
      <c r="I327" s="67" t="s">
        <v>773</v>
      </c>
      <c r="J327" s="67" t="s">
        <v>774</v>
      </c>
      <c r="K327" s="67" t="s">
        <v>765</v>
      </c>
      <c r="L327" s="69">
        <v>2017</v>
      </c>
      <c r="M327" s="67">
        <v>7698</v>
      </c>
      <c r="N327" s="67" t="s">
        <v>766</v>
      </c>
      <c r="O327" s="67">
        <v>10380</v>
      </c>
      <c r="P327" s="67">
        <v>300</v>
      </c>
      <c r="Q327" s="80">
        <v>3761</v>
      </c>
    </row>
    <row r="328" spans="1:17" x14ac:dyDescent="0.2">
      <c r="A328" s="68">
        <v>325</v>
      </c>
      <c r="B328" s="82" t="s">
        <v>27</v>
      </c>
      <c r="C328" s="82" t="s">
        <v>28</v>
      </c>
      <c r="D328" s="76" t="s">
        <v>15</v>
      </c>
      <c r="E328" s="85" t="s">
        <v>1222</v>
      </c>
      <c r="F328" s="85" t="s">
        <v>761</v>
      </c>
      <c r="G328" s="95" t="s">
        <v>762</v>
      </c>
      <c r="H328" s="67" t="s">
        <v>18</v>
      </c>
      <c r="I328" s="67" t="s">
        <v>775</v>
      </c>
      <c r="J328" s="67" t="s">
        <v>776</v>
      </c>
      <c r="K328" s="67" t="s">
        <v>765</v>
      </c>
      <c r="L328" s="69">
        <v>2017</v>
      </c>
      <c r="M328" s="67">
        <v>7698</v>
      </c>
      <c r="N328" s="67" t="s">
        <v>766</v>
      </c>
      <c r="O328" s="67">
        <v>10380</v>
      </c>
      <c r="P328" s="67">
        <v>300</v>
      </c>
      <c r="Q328" s="80">
        <v>3761</v>
      </c>
    </row>
    <row r="329" spans="1:17" x14ac:dyDescent="0.2">
      <c r="A329" s="68">
        <v>326</v>
      </c>
      <c r="B329" s="82" t="s">
        <v>27</v>
      </c>
      <c r="C329" s="82" t="s">
        <v>28</v>
      </c>
      <c r="D329" s="76" t="s">
        <v>15</v>
      </c>
      <c r="E329" s="85" t="s">
        <v>1222</v>
      </c>
      <c r="F329" s="85" t="s">
        <v>761</v>
      </c>
      <c r="G329" s="95" t="s">
        <v>762</v>
      </c>
      <c r="H329" s="67" t="s">
        <v>18</v>
      </c>
      <c r="I329" s="67" t="s">
        <v>777</v>
      </c>
      <c r="J329" s="67" t="s">
        <v>778</v>
      </c>
      <c r="K329" s="67" t="s">
        <v>765</v>
      </c>
      <c r="L329" s="69">
        <v>2017</v>
      </c>
      <c r="M329" s="67">
        <v>7698</v>
      </c>
      <c r="N329" s="67" t="s">
        <v>766</v>
      </c>
      <c r="O329" s="67">
        <v>10380</v>
      </c>
      <c r="P329" s="67">
        <v>300</v>
      </c>
      <c r="Q329" s="80">
        <v>3761</v>
      </c>
    </row>
    <row r="330" spans="1:17" x14ac:dyDescent="0.2">
      <c r="A330" s="68">
        <v>327</v>
      </c>
      <c r="B330" s="82" t="s">
        <v>27</v>
      </c>
      <c r="C330" s="82" t="s">
        <v>28</v>
      </c>
      <c r="D330" s="76" t="s">
        <v>15</v>
      </c>
      <c r="E330" s="85" t="s">
        <v>1222</v>
      </c>
      <c r="F330" s="85" t="s">
        <v>761</v>
      </c>
      <c r="G330" s="95" t="s">
        <v>762</v>
      </c>
      <c r="H330" s="67" t="s">
        <v>18</v>
      </c>
      <c r="I330" s="67" t="s">
        <v>779</v>
      </c>
      <c r="J330" s="67" t="s">
        <v>780</v>
      </c>
      <c r="K330" s="67" t="s">
        <v>765</v>
      </c>
      <c r="L330" s="69">
        <v>2017</v>
      </c>
      <c r="M330" s="67">
        <v>7698</v>
      </c>
      <c r="N330" s="67" t="s">
        <v>766</v>
      </c>
      <c r="O330" s="67">
        <v>10380</v>
      </c>
      <c r="P330" s="67">
        <v>300</v>
      </c>
      <c r="Q330" s="80">
        <v>3761</v>
      </c>
    </row>
    <row r="331" spans="1:17" x14ac:dyDescent="0.2">
      <c r="A331" s="68">
        <v>328</v>
      </c>
      <c r="B331" s="82" t="s">
        <v>27</v>
      </c>
      <c r="C331" s="82" t="s">
        <v>28</v>
      </c>
      <c r="D331" s="76" t="s">
        <v>15</v>
      </c>
      <c r="E331" s="85" t="s">
        <v>1222</v>
      </c>
      <c r="F331" s="85" t="s">
        <v>761</v>
      </c>
      <c r="G331" s="95" t="s">
        <v>762</v>
      </c>
      <c r="H331" s="67" t="s">
        <v>18</v>
      </c>
      <c r="I331" s="67" t="s">
        <v>781</v>
      </c>
      <c r="J331" s="67" t="s">
        <v>782</v>
      </c>
      <c r="K331" s="67" t="s">
        <v>765</v>
      </c>
      <c r="L331" s="69">
        <v>2017</v>
      </c>
      <c r="M331" s="67">
        <v>7698</v>
      </c>
      <c r="N331" s="67" t="s">
        <v>766</v>
      </c>
      <c r="O331" s="67">
        <v>10380</v>
      </c>
      <c r="P331" s="67">
        <v>300</v>
      </c>
      <c r="Q331" s="80">
        <v>3761</v>
      </c>
    </row>
    <row r="332" spans="1:17" x14ac:dyDescent="0.2">
      <c r="A332" s="68">
        <v>329</v>
      </c>
      <c r="B332" s="82" t="s">
        <v>27</v>
      </c>
      <c r="C332" s="82" t="s">
        <v>28</v>
      </c>
      <c r="D332" s="76" t="s">
        <v>15</v>
      </c>
      <c r="E332" s="85" t="s">
        <v>1222</v>
      </c>
      <c r="F332" s="85" t="s">
        <v>761</v>
      </c>
      <c r="G332" s="95" t="s">
        <v>762</v>
      </c>
      <c r="H332" s="67" t="s">
        <v>18</v>
      </c>
      <c r="I332" s="67" t="s">
        <v>783</v>
      </c>
      <c r="J332" s="67" t="s">
        <v>784</v>
      </c>
      <c r="K332" s="67" t="s">
        <v>765</v>
      </c>
      <c r="L332" s="69">
        <v>2017</v>
      </c>
      <c r="M332" s="67">
        <v>7698</v>
      </c>
      <c r="N332" s="67" t="s">
        <v>766</v>
      </c>
      <c r="O332" s="67">
        <v>10380</v>
      </c>
      <c r="P332" s="67">
        <v>300</v>
      </c>
      <c r="Q332" s="80">
        <v>3761</v>
      </c>
    </row>
    <row r="333" spans="1:17" x14ac:dyDescent="0.2">
      <c r="A333" s="68">
        <v>330</v>
      </c>
      <c r="B333" s="82" t="s">
        <v>492</v>
      </c>
      <c r="C333" s="82" t="s">
        <v>28</v>
      </c>
      <c r="D333" s="76" t="s">
        <v>15</v>
      </c>
      <c r="E333" s="85" t="s">
        <v>1222</v>
      </c>
      <c r="F333" s="85" t="s">
        <v>761</v>
      </c>
      <c r="G333" s="95" t="s">
        <v>762</v>
      </c>
      <c r="H333" s="67" t="s">
        <v>18</v>
      </c>
      <c r="I333" s="67" t="s">
        <v>785</v>
      </c>
      <c r="J333" s="67" t="s">
        <v>786</v>
      </c>
      <c r="K333" s="67" t="s">
        <v>765</v>
      </c>
      <c r="L333" s="69">
        <v>2017</v>
      </c>
      <c r="M333" s="67">
        <v>7698</v>
      </c>
      <c r="N333" s="67" t="s">
        <v>766</v>
      </c>
      <c r="O333" s="67">
        <v>10380</v>
      </c>
      <c r="P333" s="67">
        <v>300</v>
      </c>
      <c r="Q333" s="80">
        <v>3761</v>
      </c>
    </row>
    <row r="334" spans="1:17" x14ac:dyDescent="0.2">
      <c r="A334" s="68">
        <v>331</v>
      </c>
      <c r="B334" s="82" t="s">
        <v>27</v>
      </c>
      <c r="C334" s="82" t="s">
        <v>28</v>
      </c>
      <c r="D334" s="76" t="s">
        <v>15</v>
      </c>
      <c r="E334" s="85" t="s">
        <v>1222</v>
      </c>
      <c r="F334" s="85" t="s">
        <v>761</v>
      </c>
      <c r="G334" s="95" t="s">
        <v>762</v>
      </c>
      <c r="H334" s="67" t="s">
        <v>18</v>
      </c>
      <c r="I334" s="67" t="s">
        <v>787</v>
      </c>
      <c r="J334" s="67" t="s">
        <v>788</v>
      </c>
      <c r="K334" s="67" t="s">
        <v>765</v>
      </c>
      <c r="L334" s="69">
        <v>2017</v>
      </c>
      <c r="M334" s="67">
        <v>7698</v>
      </c>
      <c r="N334" s="67" t="s">
        <v>766</v>
      </c>
      <c r="O334" s="67">
        <v>10380</v>
      </c>
      <c r="P334" s="67">
        <v>300</v>
      </c>
      <c r="Q334" s="80">
        <v>3761</v>
      </c>
    </row>
    <row r="335" spans="1:17" x14ac:dyDescent="0.2">
      <c r="A335" s="68">
        <v>332</v>
      </c>
      <c r="B335" s="82" t="s">
        <v>27</v>
      </c>
      <c r="C335" s="82" t="s">
        <v>28</v>
      </c>
      <c r="D335" s="76" t="s">
        <v>15</v>
      </c>
      <c r="E335" s="85" t="s">
        <v>1222</v>
      </c>
      <c r="F335" s="85" t="s">
        <v>761</v>
      </c>
      <c r="G335" s="95" t="s">
        <v>762</v>
      </c>
      <c r="H335" s="67" t="s">
        <v>18</v>
      </c>
      <c r="I335" s="67" t="s">
        <v>789</v>
      </c>
      <c r="J335" s="67" t="s">
        <v>790</v>
      </c>
      <c r="K335" s="67" t="s">
        <v>765</v>
      </c>
      <c r="L335" s="69">
        <v>2017</v>
      </c>
      <c r="M335" s="67">
        <v>7698</v>
      </c>
      <c r="N335" s="67" t="s">
        <v>766</v>
      </c>
      <c r="O335" s="67">
        <v>10380</v>
      </c>
      <c r="P335" s="67">
        <v>300</v>
      </c>
      <c r="Q335" s="80">
        <v>3761</v>
      </c>
    </row>
    <row r="336" spans="1:17" x14ac:dyDescent="0.2">
      <c r="A336" s="68">
        <v>333</v>
      </c>
      <c r="B336" s="82" t="s">
        <v>27</v>
      </c>
      <c r="C336" s="82" t="s">
        <v>28</v>
      </c>
      <c r="D336" s="76" t="s">
        <v>15</v>
      </c>
      <c r="E336" s="85" t="s">
        <v>1222</v>
      </c>
      <c r="F336" s="85" t="s">
        <v>761</v>
      </c>
      <c r="G336" s="95" t="s">
        <v>762</v>
      </c>
      <c r="H336" s="67" t="s">
        <v>18</v>
      </c>
      <c r="I336" s="67" t="s">
        <v>791</v>
      </c>
      <c r="J336" s="67" t="s">
        <v>792</v>
      </c>
      <c r="K336" s="67" t="s">
        <v>765</v>
      </c>
      <c r="L336" s="69">
        <v>2017</v>
      </c>
      <c r="M336" s="67">
        <v>7698</v>
      </c>
      <c r="N336" s="67" t="s">
        <v>766</v>
      </c>
      <c r="O336" s="67">
        <v>10380</v>
      </c>
      <c r="P336" s="67">
        <v>300</v>
      </c>
      <c r="Q336" s="80">
        <v>3761</v>
      </c>
    </row>
    <row r="337" spans="1:17" x14ac:dyDescent="0.2">
      <c r="A337" s="68">
        <v>334</v>
      </c>
      <c r="B337" s="82" t="s">
        <v>27</v>
      </c>
      <c r="C337" s="82" t="s">
        <v>28</v>
      </c>
      <c r="D337" s="76" t="s">
        <v>15</v>
      </c>
      <c r="E337" s="85" t="s">
        <v>1222</v>
      </c>
      <c r="F337" s="85" t="s">
        <v>761</v>
      </c>
      <c r="G337" s="95" t="s">
        <v>762</v>
      </c>
      <c r="H337" s="67" t="s">
        <v>18</v>
      </c>
      <c r="I337" s="67" t="s">
        <v>793</v>
      </c>
      <c r="J337" s="67" t="s">
        <v>794</v>
      </c>
      <c r="K337" s="67" t="s">
        <v>765</v>
      </c>
      <c r="L337" s="69">
        <v>2017</v>
      </c>
      <c r="M337" s="67">
        <v>7698</v>
      </c>
      <c r="N337" s="67" t="s">
        <v>766</v>
      </c>
      <c r="O337" s="67">
        <v>10380</v>
      </c>
      <c r="P337" s="67">
        <v>300</v>
      </c>
      <c r="Q337" s="80">
        <v>3761</v>
      </c>
    </row>
    <row r="338" spans="1:17" x14ac:dyDescent="0.2">
      <c r="A338" s="68">
        <v>335</v>
      </c>
      <c r="B338" s="82" t="s">
        <v>27</v>
      </c>
      <c r="C338" s="82" t="s">
        <v>28</v>
      </c>
      <c r="D338" s="76" t="s">
        <v>15</v>
      </c>
      <c r="E338" s="85" t="s">
        <v>1222</v>
      </c>
      <c r="F338" s="85" t="s">
        <v>761</v>
      </c>
      <c r="G338" s="95" t="s">
        <v>762</v>
      </c>
      <c r="H338" s="67" t="s">
        <v>18</v>
      </c>
      <c r="I338" s="67" t="s">
        <v>795</v>
      </c>
      <c r="J338" s="67" t="s">
        <v>796</v>
      </c>
      <c r="K338" s="67" t="s">
        <v>765</v>
      </c>
      <c r="L338" s="69">
        <v>2017</v>
      </c>
      <c r="M338" s="67">
        <v>7698</v>
      </c>
      <c r="N338" s="67" t="s">
        <v>766</v>
      </c>
      <c r="O338" s="67">
        <v>10380</v>
      </c>
      <c r="P338" s="67">
        <v>300</v>
      </c>
      <c r="Q338" s="80">
        <v>3761</v>
      </c>
    </row>
    <row r="339" spans="1:17" x14ac:dyDescent="0.2">
      <c r="A339" s="68">
        <v>336</v>
      </c>
      <c r="B339" s="82" t="s">
        <v>27</v>
      </c>
      <c r="C339" s="82" t="s">
        <v>28</v>
      </c>
      <c r="D339" s="76" t="s">
        <v>15</v>
      </c>
      <c r="E339" s="85" t="s">
        <v>1222</v>
      </c>
      <c r="F339" s="85" t="s">
        <v>761</v>
      </c>
      <c r="G339" s="95" t="s">
        <v>762</v>
      </c>
      <c r="H339" s="67" t="s">
        <v>18</v>
      </c>
      <c r="I339" s="67" t="s">
        <v>797</v>
      </c>
      <c r="J339" s="67" t="s">
        <v>798</v>
      </c>
      <c r="K339" s="67" t="s">
        <v>765</v>
      </c>
      <c r="L339" s="69">
        <v>2017</v>
      </c>
      <c r="M339" s="67">
        <v>7698</v>
      </c>
      <c r="N339" s="67" t="s">
        <v>766</v>
      </c>
      <c r="O339" s="67">
        <v>10380</v>
      </c>
      <c r="P339" s="67">
        <v>300</v>
      </c>
      <c r="Q339" s="80">
        <v>3761</v>
      </c>
    </row>
    <row r="340" spans="1:17" x14ac:dyDescent="0.2">
      <c r="A340" s="68">
        <v>337</v>
      </c>
      <c r="B340" s="82" t="s">
        <v>27</v>
      </c>
      <c r="C340" s="82" t="s">
        <v>28</v>
      </c>
      <c r="D340" s="76" t="s">
        <v>15</v>
      </c>
      <c r="E340" s="85" t="s">
        <v>1222</v>
      </c>
      <c r="F340" s="85" t="s">
        <v>761</v>
      </c>
      <c r="G340" s="95" t="s">
        <v>762</v>
      </c>
      <c r="H340" s="67" t="s">
        <v>18</v>
      </c>
      <c r="I340" s="67" t="s">
        <v>799</v>
      </c>
      <c r="J340" s="67" t="s">
        <v>800</v>
      </c>
      <c r="K340" s="67" t="s">
        <v>765</v>
      </c>
      <c r="L340" s="69">
        <v>2017</v>
      </c>
      <c r="M340" s="67">
        <v>7698</v>
      </c>
      <c r="N340" s="67" t="s">
        <v>766</v>
      </c>
      <c r="O340" s="67">
        <v>10380</v>
      </c>
      <c r="P340" s="67">
        <v>300</v>
      </c>
      <c r="Q340" s="80">
        <v>3761</v>
      </c>
    </row>
    <row r="341" spans="1:17" x14ac:dyDescent="0.2">
      <c r="A341" s="68">
        <v>338</v>
      </c>
      <c r="B341" s="82" t="s">
        <v>27</v>
      </c>
      <c r="C341" s="82" t="s">
        <v>28</v>
      </c>
      <c r="D341" s="76" t="s">
        <v>15</v>
      </c>
      <c r="E341" s="85" t="s">
        <v>1222</v>
      </c>
      <c r="F341" s="85" t="s">
        <v>761</v>
      </c>
      <c r="G341" s="95" t="s">
        <v>762</v>
      </c>
      <c r="H341" s="67" t="s">
        <v>18</v>
      </c>
      <c r="I341" s="67" t="s">
        <v>801</v>
      </c>
      <c r="J341" s="67" t="s">
        <v>802</v>
      </c>
      <c r="K341" s="67" t="s">
        <v>765</v>
      </c>
      <c r="L341" s="69">
        <v>2017</v>
      </c>
      <c r="M341" s="67">
        <v>7698</v>
      </c>
      <c r="N341" s="67" t="s">
        <v>766</v>
      </c>
      <c r="O341" s="67">
        <v>10380</v>
      </c>
      <c r="P341" s="67">
        <v>300</v>
      </c>
      <c r="Q341" s="80">
        <v>4566</v>
      </c>
    </row>
    <row r="342" spans="1:17" x14ac:dyDescent="0.2">
      <c r="A342" s="68">
        <v>339</v>
      </c>
      <c r="B342" s="82" t="s">
        <v>27</v>
      </c>
      <c r="C342" s="82" t="s">
        <v>28</v>
      </c>
      <c r="D342" s="76" t="s">
        <v>15</v>
      </c>
      <c r="E342" s="85" t="s">
        <v>1222</v>
      </c>
      <c r="F342" s="85" t="s">
        <v>761</v>
      </c>
      <c r="G342" s="95" t="s">
        <v>762</v>
      </c>
      <c r="H342" s="67" t="s">
        <v>18</v>
      </c>
      <c r="I342" s="67" t="s">
        <v>803</v>
      </c>
      <c r="J342" s="67" t="s">
        <v>804</v>
      </c>
      <c r="K342" s="67" t="s">
        <v>765</v>
      </c>
      <c r="L342" s="69">
        <v>2017</v>
      </c>
      <c r="M342" s="67">
        <v>7698</v>
      </c>
      <c r="N342" s="67" t="s">
        <v>766</v>
      </c>
      <c r="O342" s="67">
        <v>10380</v>
      </c>
      <c r="P342" s="67">
        <v>300</v>
      </c>
      <c r="Q342" s="80">
        <v>3761</v>
      </c>
    </row>
    <row r="343" spans="1:17" x14ac:dyDescent="0.2">
      <c r="A343" s="68">
        <v>340</v>
      </c>
      <c r="B343" s="82" t="s">
        <v>27</v>
      </c>
      <c r="C343" s="82" t="s">
        <v>28</v>
      </c>
      <c r="D343" s="76" t="s">
        <v>15</v>
      </c>
      <c r="E343" s="85" t="s">
        <v>1222</v>
      </c>
      <c r="F343" s="85" t="s">
        <v>761</v>
      </c>
      <c r="G343" s="95" t="s">
        <v>762</v>
      </c>
      <c r="H343" s="67" t="s">
        <v>18</v>
      </c>
      <c r="I343" s="67" t="s">
        <v>805</v>
      </c>
      <c r="J343" s="67" t="s">
        <v>806</v>
      </c>
      <c r="K343" s="67" t="s">
        <v>765</v>
      </c>
      <c r="L343" s="69">
        <v>2017</v>
      </c>
      <c r="M343" s="67">
        <v>7698</v>
      </c>
      <c r="N343" s="67" t="s">
        <v>766</v>
      </c>
      <c r="O343" s="67">
        <v>10380</v>
      </c>
      <c r="P343" s="67">
        <v>300</v>
      </c>
      <c r="Q343" s="80">
        <v>3761</v>
      </c>
    </row>
    <row r="344" spans="1:17" x14ac:dyDescent="0.2">
      <c r="A344" s="68">
        <v>341</v>
      </c>
      <c r="B344" s="82" t="s">
        <v>27</v>
      </c>
      <c r="C344" s="82" t="s">
        <v>28</v>
      </c>
      <c r="D344" s="76" t="s">
        <v>15</v>
      </c>
      <c r="E344" s="85" t="s">
        <v>1222</v>
      </c>
      <c r="F344" s="85" t="s">
        <v>761</v>
      </c>
      <c r="G344" s="95" t="s">
        <v>762</v>
      </c>
      <c r="H344" s="67" t="s">
        <v>18</v>
      </c>
      <c r="I344" s="67" t="s">
        <v>807</v>
      </c>
      <c r="J344" s="67" t="s">
        <v>808</v>
      </c>
      <c r="K344" s="67" t="s">
        <v>765</v>
      </c>
      <c r="L344" s="69">
        <v>2017</v>
      </c>
      <c r="M344" s="67">
        <v>7698</v>
      </c>
      <c r="N344" s="67" t="s">
        <v>766</v>
      </c>
      <c r="O344" s="67">
        <v>10380</v>
      </c>
      <c r="P344" s="67">
        <v>300</v>
      </c>
      <c r="Q344" s="80">
        <v>3761</v>
      </c>
    </row>
    <row r="345" spans="1:17" x14ac:dyDescent="0.2">
      <c r="A345" s="68">
        <v>342</v>
      </c>
      <c r="B345" s="82" t="s">
        <v>27</v>
      </c>
      <c r="C345" s="82" t="s">
        <v>28</v>
      </c>
      <c r="D345" s="76" t="s">
        <v>15</v>
      </c>
      <c r="E345" s="85" t="s">
        <v>1222</v>
      </c>
      <c r="F345" s="85" t="s">
        <v>761</v>
      </c>
      <c r="G345" s="95" t="s">
        <v>762</v>
      </c>
      <c r="H345" s="67" t="s">
        <v>18</v>
      </c>
      <c r="I345" s="67" t="s">
        <v>809</v>
      </c>
      <c r="J345" s="67" t="s">
        <v>810</v>
      </c>
      <c r="K345" s="67" t="s">
        <v>765</v>
      </c>
      <c r="L345" s="69">
        <v>2017</v>
      </c>
      <c r="M345" s="67">
        <v>7698</v>
      </c>
      <c r="N345" s="67" t="s">
        <v>766</v>
      </c>
      <c r="O345" s="67">
        <v>10380</v>
      </c>
      <c r="P345" s="67">
        <v>300</v>
      </c>
      <c r="Q345" s="80">
        <v>3761</v>
      </c>
    </row>
    <row r="346" spans="1:17" x14ac:dyDescent="0.2">
      <c r="A346" s="68">
        <v>343</v>
      </c>
      <c r="B346" s="82" t="s">
        <v>38</v>
      </c>
      <c r="C346" s="82" t="s">
        <v>14</v>
      </c>
      <c r="D346" s="76" t="s">
        <v>15</v>
      </c>
      <c r="E346" s="85" t="s">
        <v>1223</v>
      </c>
      <c r="F346" s="65" t="s">
        <v>811</v>
      </c>
      <c r="G346" s="66" t="s">
        <v>812</v>
      </c>
      <c r="H346" s="67" t="s">
        <v>51</v>
      </c>
      <c r="I346" s="67" t="s">
        <v>813</v>
      </c>
      <c r="J346" s="67" t="s">
        <v>814</v>
      </c>
      <c r="K346" s="67" t="s">
        <v>51</v>
      </c>
      <c r="L346" s="69">
        <v>2018</v>
      </c>
      <c r="M346" s="67" t="s">
        <v>51</v>
      </c>
      <c r="N346" s="67" t="s">
        <v>51</v>
      </c>
      <c r="O346" s="67">
        <v>2700</v>
      </c>
      <c r="P346" s="67" t="s">
        <v>51</v>
      </c>
      <c r="Q346" s="80">
        <v>102</v>
      </c>
    </row>
    <row r="347" spans="1:17" x14ac:dyDescent="0.2">
      <c r="A347" s="68">
        <v>344</v>
      </c>
      <c r="B347" s="82" t="s">
        <v>38</v>
      </c>
      <c r="C347" s="82" t="s">
        <v>14</v>
      </c>
      <c r="D347" s="76" t="s">
        <v>15</v>
      </c>
      <c r="E347" s="85" t="s">
        <v>1223</v>
      </c>
      <c r="F347" s="65" t="s">
        <v>811</v>
      </c>
      <c r="G347" s="66" t="s">
        <v>812</v>
      </c>
      <c r="H347" s="67" t="s">
        <v>51</v>
      </c>
      <c r="I347" s="67" t="s">
        <v>815</v>
      </c>
      <c r="J347" s="67" t="s">
        <v>816</v>
      </c>
      <c r="K347" s="67" t="s">
        <v>51</v>
      </c>
      <c r="L347" s="69">
        <v>2018</v>
      </c>
      <c r="M347" s="67" t="s">
        <v>51</v>
      </c>
      <c r="N347" s="67" t="s">
        <v>51</v>
      </c>
      <c r="O347" s="67">
        <v>2700</v>
      </c>
      <c r="P347" s="67" t="s">
        <v>51</v>
      </c>
      <c r="Q347" s="80">
        <v>102</v>
      </c>
    </row>
    <row r="348" spans="1:17" x14ac:dyDescent="0.2">
      <c r="A348" s="68">
        <v>345</v>
      </c>
      <c r="B348" s="82" t="s">
        <v>38</v>
      </c>
      <c r="C348" s="82" t="s">
        <v>14</v>
      </c>
      <c r="D348" s="76" t="s">
        <v>15</v>
      </c>
      <c r="E348" s="85" t="s">
        <v>1223</v>
      </c>
      <c r="F348" s="65" t="s">
        <v>811</v>
      </c>
      <c r="G348" s="66" t="s">
        <v>812</v>
      </c>
      <c r="H348" s="67" t="s">
        <v>51</v>
      </c>
      <c r="I348" s="67" t="s">
        <v>817</v>
      </c>
      <c r="J348" s="67" t="s">
        <v>818</v>
      </c>
      <c r="K348" s="67" t="s">
        <v>51</v>
      </c>
      <c r="L348" s="69">
        <v>2018</v>
      </c>
      <c r="M348" s="67" t="s">
        <v>51</v>
      </c>
      <c r="N348" s="67" t="s">
        <v>51</v>
      </c>
      <c r="O348" s="67">
        <v>2700</v>
      </c>
      <c r="P348" s="67" t="s">
        <v>51</v>
      </c>
      <c r="Q348" s="80">
        <v>102</v>
      </c>
    </row>
    <row r="349" spans="1:17" x14ac:dyDescent="0.2">
      <c r="A349" s="68">
        <v>346</v>
      </c>
      <c r="B349" s="82" t="s">
        <v>38</v>
      </c>
      <c r="C349" s="82" t="s">
        <v>14</v>
      </c>
      <c r="D349" s="76" t="s">
        <v>15</v>
      </c>
      <c r="E349" s="85" t="s">
        <v>1223</v>
      </c>
      <c r="F349" s="65" t="s">
        <v>811</v>
      </c>
      <c r="G349" s="66" t="s">
        <v>812</v>
      </c>
      <c r="H349" s="67" t="s">
        <v>51</v>
      </c>
      <c r="I349" s="67" t="s">
        <v>819</v>
      </c>
      <c r="J349" s="67" t="s">
        <v>820</v>
      </c>
      <c r="K349" s="67" t="s">
        <v>51</v>
      </c>
      <c r="L349" s="69">
        <v>2018</v>
      </c>
      <c r="M349" s="67" t="s">
        <v>51</v>
      </c>
      <c r="N349" s="67" t="s">
        <v>51</v>
      </c>
      <c r="O349" s="67">
        <v>2700</v>
      </c>
      <c r="P349" s="67" t="s">
        <v>51</v>
      </c>
      <c r="Q349" s="80">
        <v>102</v>
      </c>
    </row>
    <row r="350" spans="1:17" x14ac:dyDescent="0.2">
      <c r="A350" s="68">
        <v>347</v>
      </c>
      <c r="B350" s="82" t="s">
        <v>492</v>
      </c>
      <c r="C350" s="82" t="s">
        <v>28</v>
      </c>
      <c r="D350" s="76" t="s">
        <v>15</v>
      </c>
      <c r="E350" s="85" t="s">
        <v>821</v>
      </c>
      <c r="F350" s="65" t="s">
        <v>822</v>
      </c>
      <c r="G350" s="66" t="s">
        <v>823</v>
      </c>
      <c r="H350" s="67" t="s">
        <v>18</v>
      </c>
      <c r="I350" s="76" t="s">
        <v>824</v>
      </c>
      <c r="J350" s="67" t="s">
        <v>825</v>
      </c>
      <c r="K350" s="67" t="s">
        <v>826</v>
      </c>
      <c r="L350" s="69">
        <v>2018</v>
      </c>
      <c r="M350" s="67">
        <v>1898</v>
      </c>
      <c r="N350" s="67">
        <v>5</v>
      </c>
      <c r="O350" s="67">
        <v>3000</v>
      </c>
      <c r="P350" s="67">
        <v>163</v>
      </c>
      <c r="Q350" s="80">
        <v>909</v>
      </c>
    </row>
    <row r="351" spans="1:17" x14ac:dyDescent="0.2">
      <c r="A351" s="68">
        <v>348</v>
      </c>
      <c r="B351" s="82" t="s">
        <v>381</v>
      </c>
      <c r="C351" s="82" t="s">
        <v>28</v>
      </c>
      <c r="D351" s="76" t="s">
        <v>15</v>
      </c>
      <c r="E351" s="85" t="s">
        <v>821</v>
      </c>
      <c r="F351" s="65" t="s">
        <v>822</v>
      </c>
      <c r="G351" s="66" t="s">
        <v>823</v>
      </c>
      <c r="H351" s="67" t="s">
        <v>18</v>
      </c>
      <c r="I351" s="76" t="s">
        <v>827</v>
      </c>
      <c r="J351" s="67" t="s">
        <v>828</v>
      </c>
      <c r="K351" s="67" t="s">
        <v>826</v>
      </c>
      <c r="L351" s="69">
        <v>2018</v>
      </c>
      <c r="M351" s="67">
        <v>1898</v>
      </c>
      <c r="N351" s="67">
        <v>5</v>
      </c>
      <c r="O351" s="67">
        <v>3000</v>
      </c>
      <c r="P351" s="67">
        <v>163</v>
      </c>
      <c r="Q351" s="80">
        <v>909</v>
      </c>
    </row>
    <row r="352" spans="1:17" x14ac:dyDescent="0.2">
      <c r="A352" s="68">
        <v>349</v>
      </c>
      <c r="B352" s="82" t="s">
        <v>381</v>
      </c>
      <c r="C352" s="82" t="s">
        <v>28</v>
      </c>
      <c r="D352" s="76" t="s">
        <v>15</v>
      </c>
      <c r="E352" s="85" t="s">
        <v>821</v>
      </c>
      <c r="F352" s="65" t="s">
        <v>822</v>
      </c>
      <c r="G352" s="66" t="s">
        <v>823</v>
      </c>
      <c r="H352" s="67" t="s">
        <v>18</v>
      </c>
      <c r="I352" s="76" t="s">
        <v>829</v>
      </c>
      <c r="J352" s="67" t="s">
        <v>830</v>
      </c>
      <c r="K352" s="67" t="s">
        <v>826</v>
      </c>
      <c r="L352" s="69">
        <v>2018</v>
      </c>
      <c r="M352" s="67">
        <v>1898</v>
      </c>
      <c r="N352" s="67">
        <v>5</v>
      </c>
      <c r="O352" s="67">
        <v>3000</v>
      </c>
      <c r="P352" s="67">
        <v>163</v>
      </c>
      <c r="Q352" s="80">
        <v>909</v>
      </c>
    </row>
    <row r="353" spans="1:17" x14ac:dyDescent="0.2">
      <c r="A353" s="68">
        <v>350</v>
      </c>
      <c r="B353" s="82" t="s">
        <v>381</v>
      </c>
      <c r="C353" s="82" t="s">
        <v>28</v>
      </c>
      <c r="D353" s="76" t="s">
        <v>15</v>
      </c>
      <c r="E353" s="85" t="s">
        <v>821</v>
      </c>
      <c r="F353" s="65" t="s">
        <v>822</v>
      </c>
      <c r="G353" s="66" t="s">
        <v>823</v>
      </c>
      <c r="H353" s="67" t="s">
        <v>18</v>
      </c>
      <c r="I353" s="76" t="s">
        <v>831</v>
      </c>
      <c r="J353" s="67" t="s">
        <v>832</v>
      </c>
      <c r="K353" s="67" t="s">
        <v>826</v>
      </c>
      <c r="L353" s="69">
        <v>2018</v>
      </c>
      <c r="M353" s="67">
        <v>1898</v>
      </c>
      <c r="N353" s="67">
        <v>5</v>
      </c>
      <c r="O353" s="67">
        <v>3000</v>
      </c>
      <c r="P353" s="67">
        <v>163</v>
      </c>
      <c r="Q353" s="80">
        <v>1104</v>
      </c>
    </row>
    <row r="354" spans="1:17" x14ac:dyDescent="0.2">
      <c r="A354" s="68">
        <v>351</v>
      </c>
      <c r="B354" s="82" t="s">
        <v>381</v>
      </c>
      <c r="C354" s="82" t="s">
        <v>28</v>
      </c>
      <c r="D354" s="76" t="s">
        <v>15</v>
      </c>
      <c r="E354" s="85" t="s">
        <v>821</v>
      </c>
      <c r="F354" s="65" t="s">
        <v>822</v>
      </c>
      <c r="G354" s="66" t="s">
        <v>823</v>
      </c>
      <c r="H354" s="67" t="s">
        <v>18</v>
      </c>
      <c r="I354" s="76" t="s">
        <v>833</v>
      </c>
      <c r="J354" s="67" t="s">
        <v>834</v>
      </c>
      <c r="K354" s="67" t="s">
        <v>826</v>
      </c>
      <c r="L354" s="69">
        <v>2018</v>
      </c>
      <c r="M354" s="67">
        <v>1898</v>
      </c>
      <c r="N354" s="67">
        <v>5</v>
      </c>
      <c r="O354" s="67">
        <v>3000</v>
      </c>
      <c r="P354" s="67">
        <v>163</v>
      </c>
      <c r="Q354" s="80">
        <v>1281</v>
      </c>
    </row>
    <row r="355" spans="1:17" x14ac:dyDescent="0.2">
      <c r="A355" s="68">
        <v>352</v>
      </c>
      <c r="B355" s="82" t="s">
        <v>381</v>
      </c>
      <c r="C355" s="82" t="s">
        <v>28</v>
      </c>
      <c r="D355" s="76" t="s">
        <v>15</v>
      </c>
      <c r="E355" s="85" t="s">
        <v>821</v>
      </c>
      <c r="F355" s="65" t="s">
        <v>822</v>
      </c>
      <c r="G355" s="66" t="s">
        <v>823</v>
      </c>
      <c r="H355" s="67" t="s">
        <v>18</v>
      </c>
      <c r="I355" s="76" t="s">
        <v>835</v>
      </c>
      <c r="J355" s="67" t="s">
        <v>836</v>
      </c>
      <c r="K355" s="67" t="s">
        <v>826</v>
      </c>
      <c r="L355" s="69">
        <v>2018</v>
      </c>
      <c r="M355" s="67">
        <v>1898</v>
      </c>
      <c r="N355" s="67">
        <v>5</v>
      </c>
      <c r="O355" s="67">
        <v>3000</v>
      </c>
      <c r="P355" s="67">
        <v>163</v>
      </c>
      <c r="Q355" s="80">
        <v>909</v>
      </c>
    </row>
    <row r="356" spans="1:17" x14ac:dyDescent="0.2">
      <c r="A356" s="68">
        <v>353</v>
      </c>
      <c r="B356" s="82" t="s">
        <v>381</v>
      </c>
      <c r="C356" s="82" t="s">
        <v>28</v>
      </c>
      <c r="D356" s="76" t="s">
        <v>15</v>
      </c>
      <c r="E356" s="85" t="s">
        <v>167</v>
      </c>
      <c r="F356" s="65" t="s">
        <v>149</v>
      </c>
      <c r="G356" s="66" t="s">
        <v>837</v>
      </c>
      <c r="H356" s="67" t="s">
        <v>18</v>
      </c>
      <c r="I356" s="67" t="s">
        <v>838</v>
      </c>
      <c r="J356" s="67" t="s">
        <v>839</v>
      </c>
      <c r="K356" s="67" t="s">
        <v>840</v>
      </c>
      <c r="L356" s="69">
        <v>2018</v>
      </c>
      <c r="M356" s="67">
        <v>1499</v>
      </c>
      <c r="N356" s="67">
        <v>9</v>
      </c>
      <c r="O356" s="67">
        <v>2755</v>
      </c>
      <c r="P356" s="67">
        <v>120</v>
      </c>
      <c r="Q356" s="80">
        <v>1099</v>
      </c>
    </row>
    <row r="357" spans="1:17" x14ac:dyDescent="0.2">
      <c r="A357" s="68">
        <v>354</v>
      </c>
      <c r="B357" s="82" t="s">
        <v>381</v>
      </c>
      <c r="C357" s="82" t="s">
        <v>28</v>
      </c>
      <c r="D357" s="76" t="s">
        <v>15</v>
      </c>
      <c r="E357" s="85" t="s">
        <v>167</v>
      </c>
      <c r="F357" s="65" t="s">
        <v>149</v>
      </c>
      <c r="G357" s="66" t="s">
        <v>837</v>
      </c>
      <c r="H357" s="67" t="s">
        <v>18</v>
      </c>
      <c r="I357" s="67" t="s">
        <v>841</v>
      </c>
      <c r="J357" s="67" t="s">
        <v>842</v>
      </c>
      <c r="K357" s="67" t="s">
        <v>840</v>
      </c>
      <c r="L357" s="69">
        <v>2018</v>
      </c>
      <c r="M357" s="67">
        <v>1499</v>
      </c>
      <c r="N357" s="67">
        <v>9</v>
      </c>
      <c r="O357" s="67">
        <v>2755</v>
      </c>
      <c r="P357" s="67">
        <v>120</v>
      </c>
      <c r="Q357" s="80">
        <v>962</v>
      </c>
    </row>
    <row r="358" spans="1:17" x14ac:dyDescent="0.2">
      <c r="A358" s="68">
        <v>355</v>
      </c>
      <c r="B358" s="82" t="s">
        <v>27</v>
      </c>
      <c r="C358" s="82" t="s">
        <v>28</v>
      </c>
      <c r="D358" s="76" t="s">
        <v>15</v>
      </c>
      <c r="E358" s="85" t="s">
        <v>167</v>
      </c>
      <c r="F358" s="65" t="s">
        <v>149</v>
      </c>
      <c r="G358" s="66" t="s">
        <v>837</v>
      </c>
      <c r="H358" s="67" t="s">
        <v>18</v>
      </c>
      <c r="I358" s="67" t="s">
        <v>843</v>
      </c>
      <c r="J358" s="67" t="s">
        <v>844</v>
      </c>
      <c r="K358" s="67" t="s">
        <v>840</v>
      </c>
      <c r="L358" s="69">
        <v>2018</v>
      </c>
      <c r="M358" s="67">
        <v>1499</v>
      </c>
      <c r="N358" s="67">
        <v>9</v>
      </c>
      <c r="O358" s="67">
        <v>2755</v>
      </c>
      <c r="P358" s="67">
        <v>120</v>
      </c>
      <c r="Q358" s="80">
        <v>962</v>
      </c>
    </row>
    <row r="359" spans="1:17" x14ac:dyDescent="0.2">
      <c r="A359" s="68">
        <v>356</v>
      </c>
      <c r="B359" s="82" t="s">
        <v>27</v>
      </c>
      <c r="C359" s="82" t="s">
        <v>28</v>
      </c>
      <c r="D359" s="76" t="s">
        <v>15</v>
      </c>
      <c r="E359" s="85" t="s">
        <v>167</v>
      </c>
      <c r="F359" s="65" t="s">
        <v>149</v>
      </c>
      <c r="G359" s="66" t="s">
        <v>837</v>
      </c>
      <c r="H359" s="67" t="s">
        <v>18</v>
      </c>
      <c r="I359" s="67" t="s">
        <v>845</v>
      </c>
      <c r="J359" s="67" t="s">
        <v>846</v>
      </c>
      <c r="K359" s="67" t="s">
        <v>840</v>
      </c>
      <c r="L359" s="69">
        <v>2018</v>
      </c>
      <c r="M359" s="67">
        <v>1499</v>
      </c>
      <c r="N359" s="67">
        <v>9</v>
      </c>
      <c r="O359" s="67">
        <v>2755</v>
      </c>
      <c r="P359" s="67">
        <v>120</v>
      </c>
      <c r="Q359" s="80">
        <v>962</v>
      </c>
    </row>
    <row r="360" spans="1:17" x14ac:dyDescent="0.2">
      <c r="A360" s="68">
        <v>357</v>
      </c>
      <c r="B360" s="82" t="s">
        <v>27</v>
      </c>
      <c r="C360" s="82" t="s">
        <v>28</v>
      </c>
      <c r="D360" s="76" t="s">
        <v>15</v>
      </c>
      <c r="E360" s="85" t="s">
        <v>167</v>
      </c>
      <c r="F360" s="65" t="s">
        <v>149</v>
      </c>
      <c r="G360" s="66" t="s">
        <v>837</v>
      </c>
      <c r="H360" s="67" t="s">
        <v>18</v>
      </c>
      <c r="I360" s="67" t="s">
        <v>847</v>
      </c>
      <c r="J360" s="67" t="s">
        <v>848</v>
      </c>
      <c r="K360" s="67" t="s">
        <v>840</v>
      </c>
      <c r="L360" s="69">
        <v>2018</v>
      </c>
      <c r="M360" s="67">
        <v>1499</v>
      </c>
      <c r="N360" s="67">
        <v>9</v>
      </c>
      <c r="O360" s="67">
        <v>2755</v>
      </c>
      <c r="P360" s="67">
        <v>120</v>
      </c>
      <c r="Q360" s="80">
        <v>962</v>
      </c>
    </row>
    <row r="361" spans="1:17" x14ac:dyDescent="0.2">
      <c r="A361" s="68">
        <v>358</v>
      </c>
      <c r="B361" s="82" t="s">
        <v>381</v>
      </c>
      <c r="C361" s="82" t="s">
        <v>28</v>
      </c>
      <c r="D361" s="76" t="s">
        <v>15</v>
      </c>
      <c r="E361" s="85" t="s">
        <v>167</v>
      </c>
      <c r="F361" s="65" t="s">
        <v>149</v>
      </c>
      <c r="G361" s="66" t="s">
        <v>837</v>
      </c>
      <c r="H361" s="67" t="s">
        <v>18</v>
      </c>
      <c r="I361" s="67" t="s">
        <v>849</v>
      </c>
      <c r="J361" s="67" t="s">
        <v>850</v>
      </c>
      <c r="K361" s="67" t="s">
        <v>840</v>
      </c>
      <c r="L361" s="69">
        <v>2018</v>
      </c>
      <c r="M361" s="67">
        <v>1499</v>
      </c>
      <c r="N361" s="67">
        <v>9</v>
      </c>
      <c r="O361" s="67">
        <v>2755</v>
      </c>
      <c r="P361" s="67">
        <v>120</v>
      </c>
      <c r="Q361" s="80">
        <v>962</v>
      </c>
    </row>
    <row r="362" spans="1:17" x14ac:dyDescent="0.2">
      <c r="A362" s="68">
        <v>359</v>
      </c>
      <c r="B362" s="82" t="s">
        <v>492</v>
      </c>
      <c r="C362" s="82" t="s">
        <v>28</v>
      </c>
      <c r="D362" s="76" t="s">
        <v>15</v>
      </c>
      <c r="E362" s="85" t="s">
        <v>1224</v>
      </c>
      <c r="F362" s="65" t="s">
        <v>851</v>
      </c>
      <c r="G362" s="66" t="s">
        <v>671</v>
      </c>
      <c r="H362" s="67" t="s">
        <v>18</v>
      </c>
      <c r="I362" s="67" t="s">
        <v>852</v>
      </c>
      <c r="J362" s="67" t="s">
        <v>853</v>
      </c>
      <c r="K362" s="67" t="s">
        <v>854</v>
      </c>
      <c r="L362" s="69">
        <v>2018</v>
      </c>
      <c r="M362" s="67">
        <v>6871</v>
      </c>
      <c r="N362" s="67">
        <v>3</v>
      </c>
      <c r="O362" s="67">
        <v>18000</v>
      </c>
      <c r="P362" s="67">
        <v>320</v>
      </c>
      <c r="Q362" s="80">
        <v>7168</v>
      </c>
    </row>
    <row r="363" spans="1:17" x14ac:dyDescent="0.2">
      <c r="A363" s="68">
        <v>360</v>
      </c>
      <c r="B363" s="82" t="s">
        <v>492</v>
      </c>
      <c r="C363" s="82" t="s">
        <v>28</v>
      </c>
      <c r="D363" s="76" t="s">
        <v>15</v>
      </c>
      <c r="E363" s="85" t="s">
        <v>1224</v>
      </c>
      <c r="F363" s="65" t="s">
        <v>851</v>
      </c>
      <c r="G363" s="66" t="s">
        <v>671</v>
      </c>
      <c r="H363" s="67" t="s">
        <v>18</v>
      </c>
      <c r="I363" s="67" t="s">
        <v>855</v>
      </c>
      <c r="J363" s="67" t="s">
        <v>856</v>
      </c>
      <c r="K363" s="67" t="s">
        <v>854</v>
      </c>
      <c r="L363" s="69">
        <v>2018</v>
      </c>
      <c r="M363" s="67">
        <v>6871</v>
      </c>
      <c r="N363" s="67">
        <v>3</v>
      </c>
      <c r="O363" s="67">
        <v>18000</v>
      </c>
      <c r="P363" s="67">
        <v>320</v>
      </c>
      <c r="Q363" s="80">
        <v>7168</v>
      </c>
    </row>
    <row r="364" spans="1:17" x14ac:dyDescent="0.2">
      <c r="A364" s="68">
        <v>361</v>
      </c>
      <c r="B364" s="82" t="s">
        <v>857</v>
      </c>
      <c r="C364" s="82" t="s">
        <v>14</v>
      </c>
      <c r="D364" s="76" t="s">
        <v>15</v>
      </c>
      <c r="E364" s="85" t="s">
        <v>1224</v>
      </c>
      <c r="F364" s="65" t="s">
        <v>851</v>
      </c>
      <c r="G364" s="66" t="s">
        <v>671</v>
      </c>
      <c r="H364" s="67" t="s">
        <v>18</v>
      </c>
      <c r="I364" s="67" t="s">
        <v>858</v>
      </c>
      <c r="J364" s="67" t="s">
        <v>859</v>
      </c>
      <c r="K364" s="67" t="s">
        <v>854</v>
      </c>
      <c r="L364" s="69">
        <v>2018</v>
      </c>
      <c r="M364" s="67">
        <v>6871</v>
      </c>
      <c r="N364" s="67">
        <v>3</v>
      </c>
      <c r="O364" s="67">
        <v>18000</v>
      </c>
      <c r="P364" s="67">
        <v>320</v>
      </c>
      <c r="Q364" s="80">
        <v>7168</v>
      </c>
    </row>
    <row r="365" spans="1:17" x14ac:dyDescent="0.2">
      <c r="A365" s="68">
        <v>362</v>
      </c>
      <c r="B365" s="82" t="s">
        <v>27</v>
      </c>
      <c r="C365" s="82" t="s">
        <v>28</v>
      </c>
      <c r="D365" s="76" t="s">
        <v>15</v>
      </c>
      <c r="E365" s="85" t="s">
        <v>1221</v>
      </c>
      <c r="F365" s="65" t="s">
        <v>860</v>
      </c>
      <c r="G365" s="66" t="s">
        <v>861</v>
      </c>
      <c r="H365" s="67" t="s">
        <v>18</v>
      </c>
      <c r="I365" s="67" t="s">
        <v>862</v>
      </c>
      <c r="J365" s="67" t="s">
        <v>863</v>
      </c>
      <c r="K365" s="67" t="s">
        <v>864</v>
      </c>
      <c r="L365" s="69">
        <v>2018</v>
      </c>
      <c r="M365" s="67">
        <v>3387</v>
      </c>
      <c r="N365" s="67">
        <v>1</v>
      </c>
      <c r="O365" s="67">
        <v>8850</v>
      </c>
      <c r="P365" s="67">
        <v>113</v>
      </c>
      <c r="Q365" s="80">
        <v>2457</v>
      </c>
    </row>
    <row r="366" spans="1:17" x14ac:dyDescent="0.2">
      <c r="A366" s="68">
        <v>363</v>
      </c>
      <c r="B366" s="76" t="s">
        <v>865</v>
      </c>
      <c r="C366" s="76" t="s">
        <v>14</v>
      </c>
      <c r="D366" s="76" t="s">
        <v>15</v>
      </c>
      <c r="E366" s="85" t="s">
        <v>970</v>
      </c>
      <c r="F366" s="65" t="s">
        <v>405</v>
      </c>
      <c r="G366" s="66" t="s">
        <v>406</v>
      </c>
      <c r="H366" s="67" t="s">
        <v>18</v>
      </c>
      <c r="I366" s="67" t="s">
        <v>866</v>
      </c>
      <c r="J366" s="67" t="s">
        <v>867</v>
      </c>
      <c r="K366" s="67" t="s">
        <v>868</v>
      </c>
      <c r="L366" s="69">
        <v>2018</v>
      </c>
      <c r="M366" s="67">
        <v>1995</v>
      </c>
      <c r="N366" s="67">
        <v>3</v>
      </c>
      <c r="O366" s="67">
        <v>4700</v>
      </c>
      <c r="P366" s="67">
        <v>170</v>
      </c>
      <c r="Q366" s="80">
        <v>2785</v>
      </c>
    </row>
    <row r="367" spans="1:17" x14ac:dyDescent="0.2">
      <c r="A367" s="68">
        <v>364</v>
      </c>
      <c r="B367" s="82" t="s">
        <v>28</v>
      </c>
      <c r="C367" s="82" t="s">
        <v>14</v>
      </c>
      <c r="D367" s="76" t="s">
        <v>15</v>
      </c>
      <c r="E367" s="85" t="s">
        <v>970</v>
      </c>
      <c r="F367" s="65" t="s">
        <v>405</v>
      </c>
      <c r="G367" s="66" t="s">
        <v>406</v>
      </c>
      <c r="H367" s="67" t="s">
        <v>18</v>
      </c>
      <c r="I367" s="67" t="s">
        <v>869</v>
      </c>
      <c r="J367" s="67" t="s">
        <v>870</v>
      </c>
      <c r="K367" s="67" t="s">
        <v>868</v>
      </c>
      <c r="L367" s="69">
        <v>2018</v>
      </c>
      <c r="M367" s="67">
        <v>1995</v>
      </c>
      <c r="N367" s="67">
        <v>3</v>
      </c>
      <c r="O367" s="67">
        <v>4700</v>
      </c>
      <c r="P367" s="67">
        <v>170</v>
      </c>
      <c r="Q367" s="80">
        <v>2294</v>
      </c>
    </row>
    <row r="368" spans="1:17" x14ac:dyDescent="0.2">
      <c r="A368" s="68">
        <v>365</v>
      </c>
      <c r="B368" s="82" t="s">
        <v>871</v>
      </c>
      <c r="C368" s="82" t="s">
        <v>14</v>
      </c>
      <c r="D368" s="76" t="s">
        <v>15</v>
      </c>
      <c r="E368" s="85" t="s">
        <v>970</v>
      </c>
      <c r="F368" s="65" t="s">
        <v>405</v>
      </c>
      <c r="G368" s="66" t="s">
        <v>406</v>
      </c>
      <c r="H368" s="67" t="s">
        <v>18</v>
      </c>
      <c r="I368" s="67" t="s">
        <v>872</v>
      </c>
      <c r="J368" s="67" t="s">
        <v>873</v>
      </c>
      <c r="K368" s="67" t="s">
        <v>868</v>
      </c>
      <c r="L368" s="69">
        <v>2018</v>
      </c>
      <c r="M368" s="67">
        <v>1995</v>
      </c>
      <c r="N368" s="67">
        <v>3</v>
      </c>
      <c r="O368" s="67">
        <v>4700</v>
      </c>
      <c r="P368" s="67">
        <v>170</v>
      </c>
      <c r="Q368" s="80">
        <v>2294</v>
      </c>
    </row>
    <row r="369" spans="1:17" x14ac:dyDescent="0.2">
      <c r="A369" s="68">
        <v>366</v>
      </c>
      <c r="B369" s="82" t="s">
        <v>871</v>
      </c>
      <c r="C369" s="82" t="s">
        <v>14</v>
      </c>
      <c r="D369" s="76" t="s">
        <v>15</v>
      </c>
      <c r="E369" s="85" t="s">
        <v>970</v>
      </c>
      <c r="F369" s="65" t="s">
        <v>405</v>
      </c>
      <c r="G369" s="66" t="s">
        <v>406</v>
      </c>
      <c r="H369" s="67" t="s">
        <v>18</v>
      </c>
      <c r="I369" s="67" t="s">
        <v>874</v>
      </c>
      <c r="J369" s="67" t="s">
        <v>875</v>
      </c>
      <c r="K369" s="67" t="s">
        <v>868</v>
      </c>
      <c r="L369" s="69">
        <v>2018</v>
      </c>
      <c r="M369" s="67">
        <v>1995</v>
      </c>
      <c r="N369" s="67">
        <v>3</v>
      </c>
      <c r="O369" s="67">
        <v>4700</v>
      </c>
      <c r="P369" s="67">
        <v>170</v>
      </c>
      <c r="Q369" s="80">
        <v>2294</v>
      </c>
    </row>
    <row r="370" spans="1:17" x14ac:dyDescent="0.2">
      <c r="A370" s="68">
        <v>367</v>
      </c>
      <c r="B370" s="76" t="s">
        <v>28</v>
      </c>
      <c r="C370" s="76" t="s">
        <v>14</v>
      </c>
      <c r="D370" s="76" t="s">
        <v>15</v>
      </c>
      <c r="E370" s="85" t="s">
        <v>970</v>
      </c>
      <c r="F370" s="65" t="s">
        <v>405</v>
      </c>
      <c r="G370" s="66" t="s">
        <v>406</v>
      </c>
      <c r="H370" s="67" t="s">
        <v>18</v>
      </c>
      <c r="I370" s="67" t="s">
        <v>876</v>
      </c>
      <c r="J370" s="67" t="s">
        <v>877</v>
      </c>
      <c r="K370" s="67" t="s">
        <v>868</v>
      </c>
      <c r="L370" s="69">
        <v>2018</v>
      </c>
      <c r="M370" s="67">
        <v>1995</v>
      </c>
      <c r="N370" s="67">
        <v>3</v>
      </c>
      <c r="O370" s="67">
        <v>4700</v>
      </c>
      <c r="P370" s="67">
        <v>170</v>
      </c>
      <c r="Q370" s="80">
        <v>2294</v>
      </c>
    </row>
    <row r="371" spans="1:17" x14ac:dyDescent="0.2">
      <c r="A371" s="68">
        <v>368</v>
      </c>
      <c r="B371" s="82" t="s">
        <v>28</v>
      </c>
      <c r="C371" s="82" t="s">
        <v>14</v>
      </c>
      <c r="D371" s="76" t="s">
        <v>15</v>
      </c>
      <c r="E371" s="85" t="s">
        <v>62</v>
      </c>
      <c r="F371" s="65" t="s">
        <v>158</v>
      </c>
      <c r="G371" s="66" t="s">
        <v>159</v>
      </c>
      <c r="H371" s="67" t="s">
        <v>18</v>
      </c>
      <c r="I371" s="67" t="s">
        <v>878</v>
      </c>
      <c r="J371" s="67" t="s">
        <v>879</v>
      </c>
      <c r="K371" s="67" t="s">
        <v>880</v>
      </c>
      <c r="L371" s="69">
        <v>2018</v>
      </c>
      <c r="M371" s="67">
        <v>2299</v>
      </c>
      <c r="N371" s="67">
        <v>3</v>
      </c>
      <c r="O371" s="67">
        <v>3500</v>
      </c>
      <c r="P371" s="67">
        <v>170</v>
      </c>
      <c r="Q371" s="80">
        <v>1141</v>
      </c>
    </row>
    <row r="372" spans="1:17" x14ac:dyDescent="0.2">
      <c r="A372" s="68">
        <v>369</v>
      </c>
      <c r="B372" s="82" t="s">
        <v>14</v>
      </c>
      <c r="C372" s="82" t="s">
        <v>14</v>
      </c>
      <c r="D372" s="76" t="s">
        <v>15</v>
      </c>
      <c r="E372" s="85" t="s">
        <v>148</v>
      </c>
      <c r="F372" s="65" t="s">
        <v>405</v>
      </c>
      <c r="G372" s="66" t="s">
        <v>406</v>
      </c>
      <c r="H372" s="67" t="s">
        <v>18</v>
      </c>
      <c r="I372" s="67" t="s">
        <v>881</v>
      </c>
      <c r="J372" s="67" t="s">
        <v>882</v>
      </c>
      <c r="K372" s="67" t="s">
        <v>883</v>
      </c>
      <c r="L372" s="69">
        <v>2018</v>
      </c>
      <c r="M372" s="67">
        <v>1995</v>
      </c>
      <c r="N372" s="67">
        <v>3</v>
      </c>
      <c r="O372" s="67">
        <v>3500</v>
      </c>
      <c r="P372" s="67">
        <v>130</v>
      </c>
      <c r="Q372" s="80">
        <v>1082</v>
      </c>
    </row>
    <row r="373" spans="1:17" x14ac:dyDescent="0.2">
      <c r="A373" s="68">
        <v>370</v>
      </c>
      <c r="B373" s="76" t="s">
        <v>14</v>
      </c>
      <c r="C373" s="76" t="s">
        <v>14</v>
      </c>
      <c r="D373" s="76" t="s">
        <v>15</v>
      </c>
      <c r="E373" s="85" t="s">
        <v>148</v>
      </c>
      <c r="F373" s="65" t="s">
        <v>405</v>
      </c>
      <c r="G373" s="66" t="s">
        <v>406</v>
      </c>
      <c r="H373" s="67" t="s">
        <v>18</v>
      </c>
      <c r="I373" s="67" t="s">
        <v>884</v>
      </c>
      <c r="J373" s="67" t="s">
        <v>885</v>
      </c>
      <c r="K373" s="67" t="s">
        <v>883</v>
      </c>
      <c r="L373" s="69">
        <v>2018</v>
      </c>
      <c r="M373" s="67">
        <v>1995</v>
      </c>
      <c r="N373" s="67">
        <v>3</v>
      </c>
      <c r="O373" s="67">
        <v>3500</v>
      </c>
      <c r="P373" s="67">
        <v>130</v>
      </c>
      <c r="Q373" s="80">
        <v>1082</v>
      </c>
    </row>
    <row r="374" spans="1:17" x14ac:dyDescent="0.2">
      <c r="A374" s="68">
        <v>371</v>
      </c>
      <c r="B374" s="82" t="s">
        <v>14</v>
      </c>
      <c r="C374" s="82" t="s">
        <v>14</v>
      </c>
      <c r="D374" s="76" t="s">
        <v>15</v>
      </c>
      <c r="E374" s="85" t="s">
        <v>148</v>
      </c>
      <c r="F374" s="65" t="s">
        <v>405</v>
      </c>
      <c r="G374" s="66" t="s">
        <v>406</v>
      </c>
      <c r="H374" s="67" t="s">
        <v>18</v>
      </c>
      <c r="I374" s="67" t="s">
        <v>886</v>
      </c>
      <c r="J374" s="67" t="s">
        <v>887</v>
      </c>
      <c r="K374" s="67" t="s">
        <v>883</v>
      </c>
      <c r="L374" s="69">
        <v>2018</v>
      </c>
      <c r="M374" s="67">
        <v>1995</v>
      </c>
      <c r="N374" s="67">
        <v>3</v>
      </c>
      <c r="O374" s="67">
        <v>3500</v>
      </c>
      <c r="P374" s="67">
        <v>130</v>
      </c>
      <c r="Q374" s="80">
        <v>1082</v>
      </c>
    </row>
    <row r="375" spans="1:17" x14ac:dyDescent="0.2">
      <c r="A375" s="68">
        <v>372</v>
      </c>
      <c r="B375" s="82" t="s">
        <v>14</v>
      </c>
      <c r="C375" s="82" t="s">
        <v>14</v>
      </c>
      <c r="D375" s="76" t="s">
        <v>15</v>
      </c>
      <c r="E375" s="85" t="s">
        <v>148</v>
      </c>
      <c r="F375" s="65" t="s">
        <v>405</v>
      </c>
      <c r="G375" s="66" t="s">
        <v>406</v>
      </c>
      <c r="H375" s="67" t="s">
        <v>18</v>
      </c>
      <c r="I375" s="67" t="s">
        <v>888</v>
      </c>
      <c r="J375" s="67" t="s">
        <v>889</v>
      </c>
      <c r="K375" s="67" t="s">
        <v>883</v>
      </c>
      <c r="L375" s="69">
        <v>2018</v>
      </c>
      <c r="M375" s="67">
        <v>1995</v>
      </c>
      <c r="N375" s="67">
        <v>3</v>
      </c>
      <c r="O375" s="67">
        <v>3500</v>
      </c>
      <c r="P375" s="67">
        <v>130</v>
      </c>
      <c r="Q375" s="80">
        <v>1082</v>
      </c>
    </row>
    <row r="376" spans="1:17" x14ac:dyDescent="0.2">
      <c r="A376" s="68">
        <v>373</v>
      </c>
      <c r="B376" s="82" t="s">
        <v>14</v>
      </c>
      <c r="C376" s="82" t="s">
        <v>14</v>
      </c>
      <c r="D376" s="76" t="s">
        <v>15</v>
      </c>
      <c r="E376" s="85" t="s">
        <v>148</v>
      </c>
      <c r="F376" s="65" t="s">
        <v>405</v>
      </c>
      <c r="G376" s="66" t="s">
        <v>406</v>
      </c>
      <c r="H376" s="67" t="s">
        <v>18</v>
      </c>
      <c r="I376" s="67" t="s">
        <v>890</v>
      </c>
      <c r="J376" s="67" t="s">
        <v>891</v>
      </c>
      <c r="K376" s="67" t="s">
        <v>883</v>
      </c>
      <c r="L376" s="69">
        <v>2018</v>
      </c>
      <c r="M376" s="67">
        <v>1995</v>
      </c>
      <c r="N376" s="67">
        <v>3</v>
      </c>
      <c r="O376" s="67">
        <v>3500</v>
      </c>
      <c r="P376" s="67">
        <v>130</v>
      </c>
      <c r="Q376" s="80">
        <v>1082</v>
      </c>
    </row>
    <row r="377" spans="1:17" x14ac:dyDescent="0.2">
      <c r="A377" s="68">
        <v>374</v>
      </c>
      <c r="B377" s="82" t="s">
        <v>123</v>
      </c>
      <c r="C377" s="82" t="s">
        <v>688</v>
      </c>
      <c r="D377" s="76" t="s">
        <v>15</v>
      </c>
      <c r="E377" s="85" t="s">
        <v>1223</v>
      </c>
      <c r="F377" s="65" t="s">
        <v>811</v>
      </c>
      <c r="G377" s="66" t="s">
        <v>812</v>
      </c>
      <c r="H377" s="67" t="s">
        <v>51</v>
      </c>
      <c r="I377" s="67" t="s">
        <v>1149</v>
      </c>
      <c r="J377" s="67" t="s">
        <v>1150</v>
      </c>
      <c r="K377" s="68" t="s">
        <v>51</v>
      </c>
      <c r="L377" s="69">
        <v>2019</v>
      </c>
      <c r="M377" s="67" t="s">
        <v>51</v>
      </c>
      <c r="N377" s="68" t="s">
        <v>51</v>
      </c>
      <c r="O377" s="67">
        <v>2700</v>
      </c>
      <c r="P377" s="68" t="s">
        <v>51</v>
      </c>
      <c r="Q377" s="80">
        <v>102</v>
      </c>
    </row>
    <row r="378" spans="1:17" x14ac:dyDescent="0.2">
      <c r="A378" s="68">
        <v>375</v>
      </c>
      <c r="B378" s="82" t="s">
        <v>91</v>
      </c>
      <c r="C378" s="82" t="s">
        <v>865</v>
      </c>
      <c r="D378" s="76" t="s">
        <v>15</v>
      </c>
      <c r="E378" s="85" t="s">
        <v>1220</v>
      </c>
      <c r="F378" s="65" t="s">
        <v>892</v>
      </c>
      <c r="G378" s="66" t="s">
        <v>893</v>
      </c>
      <c r="H378" s="67" t="s">
        <v>18</v>
      </c>
      <c r="I378" s="67" t="s">
        <v>894</v>
      </c>
      <c r="J378" s="67" t="s">
        <v>895</v>
      </c>
      <c r="K378" s="67" t="s">
        <v>896</v>
      </c>
      <c r="L378" s="69">
        <v>2019</v>
      </c>
      <c r="M378" s="67">
        <v>6728</v>
      </c>
      <c r="N378" s="67">
        <v>2</v>
      </c>
      <c r="O378" s="67">
        <v>19000</v>
      </c>
      <c r="P378" s="84">
        <v>235</v>
      </c>
      <c r="Q378" s="80">
        <v>3276</v>
      </c>
    </row>
    <row r="379" spans="1:17" x14ac:dyDescent="0.2">
      <c r="A379" s="68">
        <v>376</v>
      </c>
      <c r="B379" s="82" t="s">
        <v>91</v>
      </c>
      <c r="C379" s="82" t="s">
        <v>865</v>
      </c>
      <c r="D379" s="76" t="s">
        <v>15</v>
      </c>
      <c r="E379" s="85" t="s">
        <v>1220</v>
      </c>
      <c r="F379" s="65" t="s">
        <v>892</v>
      </c>
      <c r="G379" s="66" t="s">
        <v>893</v>
      </c>
      <c r="H379" s="67" t="s">
        <v>18</v>
      </c>
      <c r="I379" s="67" t="s">
        <v>897</v>
      </c>
      <c r="J379" s="67" t="s">
        <v>898</v>
      </c>
      <c r="K379" s="67" t="s">
        <v>896</v>
      </c>
      <c r="L379" s="69">
        <v>2019</v>
      </c>
      <c r="M379" s="67">
        <v>6728</v>
      </c>
      <c r="N379" s="67">
        <v>2</v>
      </c>
      <c r="O379" s="67">
        <v>19000</v>
      </c>
      <c r="P379" s="84">
        <v>235</v>
      </c>
      <c r="Q379" s="80">
        <v>3276</v>
      </c>
    </row>
    <row r="380" spans="1:17" x14ac:dyDescent="0.2">
      <c r="A380" s="68">
        <v>377</v>
      </c>
      <c r="B380" s="82" t="s">
        <v>899</v>
      </c>
      <c r="C380" s="82" t="s">
        <v>899</v>
      </c>
      <c r="D380" s="76" t="s">
        <v>15</v>
      </c>
      <c r="E380" s="85" t="s">
        <v>167</v>
      </c>
      <c r="F380" s="65" t="s">
        <v>63</v>
      </c>
      <c r="G380" s="66" t="s">
        <v>900</v>
      </c>
      <c r="H380" s="67" t="s">
        <v>65</v>
      </c>
      <c r="I380" s="67" t="s">
        <v>901</v>
      </c>
      <c r="J380" s="67" t="s">
        <v>902</v>
      </c>
      <c r="K380" s="67" t="s">
        <v>1153</v>
      </c>
      <c r="L380" s="69">
        <v>2020</v>
      </c>
      <c r="M380" s="67">
        <v>898</v>
      </c>
      <c r="N380" s="67">
        <v>5</v>
      </c>
      <c r="O380" s="67">
        <v>1533</v>
      </c>
      <c r="P380" s="67">
        <v>90</v>
      </c>
      <c r="Q380" s="80">
        <v>1144</v>
      </c>
    </row>
    <row r="381" spans="1:17" x14ac:dyDescent="0.2">
      <c r="A381" s="68">
        <v>378</v>
      </c>
      <c r="B381" s="82" t="s">
        <v>899</v>
      </c>
      <c r="C381" s="82" t="s">
        <v>899</v>
      </c>
      <c r="D381" s="76" t="s">
        <v>15</v>
      </c>
      <c r="E381" s="85" t="s">
        <v>167</v>
      </c>
      <c r="F381" s="65" t="s">
        <v>63</v>
      </c>
      <c r="G381" s="66" t="s">
        <v>900</v>
      </c>
      <c r="H381" s="67" t="s">
        <v>65</v>
      </c>
      <c r="I381" s="67" t="s">
        <v>903</v>
      </c>
      <c r="J381" s="67" t="s">
        <v>904</v>
      </c>
      <c r="K381" s="67" t="s">
        <v>1153</v>
      </c>
      <c r="L381" s="69">
        <v>2020</v>
      </c>
      <c r="M381" s="67">
        <v>898</v>
      </c>
      <c r="N381" s="67">
        <v>5</v>
      </c>
      <c r="O381" s="67">
        <v>1533</v>
      </c>
      <c r="P381" s="67">
        <v>90</v>
      </c>
      <c r="Q381" s="80">
        <v>1373</v>
      </c>
    </row>
    <row r="382" spans="1:17" x14ac:dyDescent="0.2">
      <c r="A382" s="68">
        <v>379</v>
      </c>
      <c r="B382" s="82" t="s">
        <v>899</v>
      </c>
      <c r="C382" s="82" t="s">
        <v>899</v>
      </c>
      <c r="D382" s="76" t="s">
        <v>15</v>
      </c>
      <c r="E382" s="85" t="s">
        <v>167</v>
      </c>
      <c r="F382" s="65" t="s">
        <v>63</v>
      </c>
      <c r="G382" s="66" t="s">
        <v>900</v>
      </c>
      <c r="H382" s="67" t="s">
        <v>65</v>
      </c>
      <c r="I382" s="67" t="s">
        <v>905</v>
      </c>
      <c r="J382" s="67" t="s">
        <v>906</v>
      </c>
      <c r="K382" s="67" t="s">
        <v>1153</v>
      </c>
      <c r="L382" s="69">
        <v>2020</v>
      </c>
      <c r="M382" s="67">
        <v>898</v>
      </c>
      <c r="N382" s="67">
        <v>5</v>
      </c>
      <c r="O382" s="67">
        <v>1533</v>
      </c>
      <c r="P382" s="67">
        <v>90</v>
      </c>
      <c r="Q382" s="80">
        <v>1144</v>
      </c>
    </row>
    <row r="383" spans="1:17" x14ac:dyDescent="0.2">
      <c r="A383" s="68">
        <v>380</v>
      </c>
      <c r="B383" s="82" t="s">
        <v>899</v>
      </c>
      <c r="C383" s="82" t="s">
        <v>899</v>
      </c>
      <c r="D383" s="76" t="s">
        <v>15</v>
      </c>
      <c r="E383" s="85" t="s">
        <v>167</v>
      </c>
      <c r="F383" s="65" t="s">
        <v>63</v>
      </c>
      <c r="G383" s="66" t="s">
        <v>900</v>
      </c>
      <c r="H383" s="67" t="s">
        <v>65</v>
      </c>
      <c r="I383" s="67" t="s">
        <v>907</v>
      </c>
      <c r="J383" s="67" t="s">
        <v>908</v>
      </c>
      <c r="K383" s="67" t="s">
        <v>1153</v>
      </c>
      <c r="L383" s="69">
        <v>2020</v>
      </c>
      <c r="M383" s="67">
        <v>898</v>
      </c>
      <c r="N383" s="67">
        <v>5</v>
      </c>
      <c r="O383" s="67">
        <v>1533</v>
      </c>
      <c r="P383" s="67">
        <v>90</v>
      </c>
      <c r="Q383" s="80">
        <v>1144</v>
      </c>
    </row>
    <row r="384" spans="1:17" x14ac:dyDescent="0.2">
      <c r="A384" s="68">
        <v>381</v>
      </c>
      <c r="B384" s="82" t="s">
        <v>899</v>
      </c>
      <c r="C384" s="82" t="s">
        <v>899</v>
      </c>
      <c r="D384" s="76" t="s">
        <v>15</v>
      </c>
      <c r="E384" s="85" t="s">
        <v>167</v>
      </c>
      <c r="F384" s="65" t="s">
        <v>63</v>
      </c>
      <c r="G384" s="66" t="s">
        <v>900</v>
      </c>
      <c r="H384" s="67" t="s">
        <v>65</v>
      </c>
      <c r="I384" s="67" t="s">
        <v>909</v>
      </c>
      <c r="J384" s="67" t="s">
        <v>910</v>
      </c>
      <c r="K384" s="67" t="s">
        <v>1153</v>
      </c>
      <c r="L384" s="69">
        <v>2020</v>
      </c>
      <c r="M384" s="67">
        <v>898</v>
      </c>
      <c r="N384" s="67">
        <v>5</v>
      </c>
      <c r="O384" s="67">
        <v>1533</v>
      </c>
      <c r="P384" s="67">
        <v>90</v>
      </c>
      <c r="Q384" s="80">
        <v>1144</v>
      </c>
    </row>
    <row r="385" spans="1:17" x14ac:dyDescent="0.2">
      <c r="A385" s="68">
        <v>382</v>
      </c>
      <c r="B385" s="82" t="s">
        <v>899</v>
      </c>
      <c r="C385" s="82" t="s">
        <v>899</v>
      </c>
      <c r="D385" s="76" t="s">
        <v>15</v>
      </c>
      <c r="E385" s="85" t="s">
        <v>167</v>
      </c>
      <c r="F385" s="65" t="s">
        <v>63</v>
      </c>
      <c r="G385" s="66" t="s">
        <v>900</v>
      </c>
      <c r="H385" s="67" t="s">
        <v>65</v>
      </c>
      <c r="I385" s="67" t="s">
        <v>911</v>
      </c>
      <c r="J385" s="67" t="s">
        <v>912</v>
      </c>
      <c r="K385" s="67" t="s">
        <v>1153</v>
      </c>
      <c r="L385" s="69">
        <v>2020</v>
      </c>
      <c r="M385" s="67">
        <v>898</v>
      </c>
      <c r="N385" s="67">
        <v>5</v>
      </c>
      <c r="O385" s="67">
        <v>1533</v>
      </c>
      <c r="P385" s="67">
        <v>90</v>
      </c>
      <c r="Q385" s="80">
        <v>1144</v>
      </c>
    </row>
    <row r="386" spans="1:17" x14ac:dyDescent="0.2">
      <c r="A386" s="68">
        <v>383</v>
      </c>
      <c r="B386" s="82" t="s">
        <v>899</v>
      </c>
      <c r="C386" s="82" t="s">
        <v>899</v>
      </c>
      <c r="D386" s="76" t="s">
        <v>15</v>
      </c>
      <c r="E386" s="85" t="s">
        <v>167</v>
      </c>
      <c r="F386" s="65" t="s">
        <v>63</v>
      </c>
      <c r="G386" s="66" t="s">
        <v>900</v>
      </c>
      <c r="H386" s="67" t="s">
        <v>65</v>
      </c>
      <c r="I386" s="67" t="s">
        <v>913</v>
      </c>
      <c r="J386" s="67" t="s">
        <v>914</v>
      </c>
      <c r="K386" s="67" t="s">
        <v>1153</v>
      </c>
      <c r="L386" s="69">
        <v>2020</v>
      </c>
      <c r="M386" s="67">
        <v>898</v>
      </c>
      <c r="N386" s="67">
        <v>5</v>
      </c>
      <c r="O386" s="67">
        <v>1533</v>
      </c>
      <c r="P386" s="67">
        <v>90</v>
      </c>
      <c r="Q386" s="80">
        <v>1144</v>
      </c>
    </row>
    <row r="387" spans="1:17" x14ac:dyDescent="0.2">
      <c r="A387" s="68">
        <v>384</v>
      </c>
      <c r="B387" s="82" t="s">
        <v>899</v>
      </c>
      <c r="C387" s="82" t="s">
        <v>899</v>
      </c>
      <c r="D387" s="76" t="s">
        <v>15</v>
      </c>
      <c r="E387" s="85" t="s">
        <v>167</v>
      </c>
      <c r="F387" s="65" t="s">
        <v>63</v>
      </c>
      <c r="G387" s="66" t="s">
        <v>900</v>
      </c>
      <c r="H387" s="67" t="s">
        <v>65</v>
      </c>
      <c r="I387" s="67" t="s">
        <v>915</v>
      </c>
      <c r="J387" s="67" t="s">
        <v>916</v>
      </c>
      <c r="K387" s="67" t="s">
        <v>1153</v>
      </c>
      <c r="L387" s="69">
        <v>2020</v>
      </c>
      <c r="M387" s="67">
        <v>898</v>
      </c>
      <c r="N387" s="67">
        <v>5</v>
      </c>
      <c r="O387" s="67">
        <v>1533</v>
      </c>
      <c r="P387" s="67">
        <v>90</v>
      </c>
      <c r="Q387" s="80">
        <v>1144</v>
      </c>
    </row>
    <row r="388" spans="1:17" x14ac:dyDescent="0.2">
      <c r="A388" s="68">
        <v>385</v>
      </c>
      <c r="B388" s="82" t="s">
        <v>899</v>
      </c>
      <c r="C388" s="82" t="s">
        <v>899</v>
      </c>
      <c r="D388" s="76" t="s">
        <v>15</v>
      </c>
      <c r="E388" s="85" t="s">
        <v>167</v>
      </c>
      <c r="F388" s="65" t="s">
        <v>63</v>
      </c>
      <c r="G388" s="66" t="s">
        <v>900</v>
      </c>
      <c r="H388" s="67" t="s">
        <v>65</v>
      </c>
      <c r="I388" s="67" t="s">
        <v>917</v>
      </c>
      <c r="J388" s="67" t="s">
        <v>918</v>
      </c>
      <c r="K388" s="67" t="s">
        <v>1153</v>
      </c>
      <c r="L388" s="69">
        <v>2020</v>
      </c>
      <c r="M388" s="67">
        <v>898</v>
      </c>
      <c r="N388" s="67">
        <v>5</v>
      </c>
      <c r="O388" s="67">
        <v>1533</v>
      </c>
      <c r="P388" s="67">
        <v>90</v>
      </c>
      <c r="Q388" s="80">
        <v>1144</v>
      </c>
    </row>
    <row r="389" spans="1:17" x14ac:dyDescent="0.2">
      <c r="A389" s="68">
        <v>386</v>
      </c>
      <c r="B389" s="82" t="s">
        <v>899</v>
      </c>
      <c r="C389" s="82" t="s">
        <v>899</v>
      </c>
      <c r="D389" s="76" t="s">
        <v>15</v>
      </c>
      <c r="E389" s="85" t="s">
        <v>167</v>
      </c>
      <c r="F389" s="65" t="s">
        <v>63</v>
      </c>
      <c r="G389" s="66" t="s">
        <v>900</v>
      </c>
      <c r="H389" s="67" t="s">
        <v>65</v>
      </c>
      <c r="I389" s="67" t="s">
        <v>919</v>
      </c>
      <c r="J389" s="67" t="s">
        <v>920</v>
      </c>
      <c r="K389" s="67" t="s">
        <v>1153</v>
      </c>
      <c r="L389" s="69">
        <v>2020</v>
      </c>
      <c r="M389" s="67">
        <v>898</v>
      </c>
      <c r="N389" s="67">
        <v>5</v>
      </c>
      <c r="O389" s="67">
        <v>1533</v>
      </c>
      <c r="P389" s="67">
        <v>90</v>
      </c>
      <c r="Q389" s="80">
        <v>1144</v>
      </c>
    </row>
    <row r="390" spans="1:17" x14ac:dyDescent="0.2">
      <c r="A390" s="68">
        <v>387</v>
      </c>
      <c r="B390" s="82" t="s">
        <v>899</v>
      </c>
      <c r="C390" s="82" t="s">
        <v>899</v>
      </c>
      <c r="D390" s="76" t="s">
        <v>15</v>
      </c>
      <c r="E390" s="85" t="s">
        <v>167</v>
      </c>
      <c r="F390" s="65" t="s">
        <v>63</v>
      </c>
      <c r="G390" s="66" t="s">
        <v>900</v>
      </c>
      <c r="H390" s="67" t="s">
        <v>65</v>
      </c>
      <c r="I390" s="67" t="s">
        <v>921</v>
      </c>
      <c r="J390" s="67" t="s">
        <v>922</v>
      </c>
      <c r="K390" s="67" t="s">
        <v>1153</v>
      </c>
      <c r="L390" s="69">
        <v>2020</v>
      </c>
      <c r="M390" s="67">
        <v>898</v>
      </c>
      <c r="N390" s="67">
        <v>5</v>
      </c>
      <c r="O390" s="67">
        <v>1533</v>
      </c>
      <c r="P390" s="67">
        <v>90</v>
      </c>
      <c r="Q390" s="80">
        <v>1144</v>
      </c>
    </row>
    <row r="391" spans="1:17" x14ac:dyDescent="0.2">
      <c r="A391" s="68">
        <v>388</v>
      </c>
      <c r="B391" s="82" t="s">
        <v>899</v>
      </c>
      <c r="C391" s="82" t="s">
        <v>899</v>
      </c>
      <c r="D391" s="76" t="s">
        <v>15</v>
      </c>
      <c r="E391" s="85" t="s">
        <v>167</v>
      </c>
      <c r="F391" s="65" t="s">
        <v>63</v>
      </c>
      <c r="G391" s="66" t="s">
        <v>900</v>
      </c>
      <c r="H391" s="67" t="s">
        <v>65</v>
      </c>
      <c r="I391" s="67" t="s">
        <v>923</v>
      </c>
      <c r="J391" s="67" t="s">
        <v>924</v>
      </c>
      <c r="K391" s="67" t="s">
        <v>1153</v>
      </c>
      <c r="L391" s="69">
        <v>2020</v>
      </c>
      <c r="M391" s="67">
        <v>898</v>
      </c>
      <c r="N391" s="67">
        <v>5</v>
      </c>
      <c r="O391" s="67">
        <v>1533</v>
      </c>
      <c r="P391" s="67">
        <v>90</v>
      </c>
      <c r="Q391" s="80">
        <v>1373</v>
      </c>
    </row>
    <row r="392" spans="1:17" x14ac:dyDescent="0.2">
      <c r="A392" s="68">
        <v>389</v>
      </c>
      <c r="B392" s="82" t="s">
        <v>899</v>
      </c>
      <c r="C392" s="82" t="s">
        <v>899</v>
      </c>
      <c r="D392" s="76" t="s">
        <v>15</v>
      </c>
      <c r="E392" s="85" t="s">
        <v>167</v>
      </c>
      <c r="F392" s="65" t="s">
        <v>63</v>
      </c>
      <c r="G392" s="66" t="s">
        <v>900</v>
      </c>
      <c r="H392" s="67" t="s">
        <v>65</v>
      </c>
      <c r="I392" s="67" t="s">
        <v>925</v>
      </c>
      <c r="J392" s="67" t="s">
        <v>926</v>
      </c>
      <c r="K392" s="67" t="s">
        <v>1153</v>
      </c>
      <c r="L392" s="69">
        <v>2020</v>
      </c>
      <c r="M392" s="67">
        <v>898</v>
      </c>
      <c r="N392" s="67">
        <v>5</v>
      </c>
      <c r="O392" s="67">
        <v>1533</v>
      </c>
      <c r="P392" s="67">
        <v>90</v>
      </c>
      <c r="Q392" s="80">
        <v>1144</v>
      </c>
    </row>
    <row r="393" spans="1:17" x14ac:dyDescent="0.2">
      <c r="A393" s="68">
        <v>390</v>
      </c>
      <c r="B393" s="82" t="s">
        <v>122</v>
      </c>
      <c r="C393" s="82" t="s">
        <v>123</v>
      </c>
      <c r="D393" s="76" t="s">
        <v>15</v>
      </c>
      <c r="E393" s="85" t="s">
        <v>227</v>
      </c>
      <c r="F393" s="65" t="s">
        <v>63</v>
      </c>
      <c r="G393" s="66" t="s">
        <v>927</v>
      </c>
      <c r="H393" s="67" t="s">
        <v>18</v>
      </c>
      <c r="I393" s="67" t="s">
        <v>928</v>
      </c>
      <c r="J393" s="67" t="s">
        <v>929</v>
      </c>
      <c r="K393" s="67" t="s">
        <v>595</v>
      </c>
      <c r="L393" s="69">
        <v>2020</v>
      </c>
      <c r="M393" s="67">
        <v>1461</v>
      </c>
      <c r="N393" s="67">
        <v>5</v>
      </c>
      <c r="O393" s="67">
        <v>1933</v>
      </c>
      <c r="P393" s="67">
        <v>115</v>
      </c>
      <c r="Q393" s="80">
        <v>1065</v>
      </c>
    </row>
    <row r="394" spans="1:17" x14ac:dyDescent="0.2">
      <c r="A394" s="68">
        <v>391</v>
      </c>
      <c r="B394" s="82" t="s">
        <v>122</v>
      </c>
      <c r="C394" s="82" t="s">
        <v>123</v>
      </c>
      <c r="D394" s="76" t="s">
        <v>15</v>
      </c>
      <c r="E394" s="85" t="s">
        <v>227</v>
      </c>
      <c r="F394" s="65" t="s">
        <v>63</v>
      </c>
      <c r="G394" s="66" t="s">
        <v>927</v>
      </c>
      <c r="H394" s="67" t="s">
        <v>18</v>
      </c>
      <c r="I394" s="67" t="s">
        <v>930</v>
      </c>
      <c r="J394" s="67" t="s">
        <v>931</v>
      </c>
      <c r="K394" s="67" t="s">
        <v>595</v>
      </c>
      <c r="L394" s="69">
        <v>2020</v>
      </c>
      <c r="M394" s="67">
        <v>1461</v>
      </c>
      <c r="N394" s="67">
        <v>5</v>
      </c>
      <c r="O394" s="67">
        <v>1933</v>
      </c>
      <c r="P394" s="67">
        <v>115</v>
      </c>
      <c r="Q394" s="80">
        <v>1031</v>
      </c>
    </row>
    <row r="395" spans="1:17" x14ac:dyDescent="0.2">
      <c r="A395" s="68">
        <v>392</v>
      </c>
      <c r="B395" s="82" t="s">
        <v>122</v>
      </c>
      <c r="C395" s="82" t="s">
        <v>123</v>
      </c>
      <c r="D395" s="76" t="s">
        <v>15</v>
      </c>
      <c r="E395" s="85" t="s">
        <v>227</v>
      </c>
      <c r="F395" s="65" t="s">
        <v>63</v>
      </c>
      <c r="G395" s="66" t="s">
        <v>927</v>
      </c>
      <c r="H395" s="67" t="s">
        <v>18</v>
      </c>
      <c r="I395" s="67" t="s">
        <v>932</v>
      </c>
      <c r="J395" s="67" t="s">
        <v>933</v>
      </c>
      <c r="K395" s="67" t="s">
        <v>595</v>
      </c>
      <c r="L395" s="69">
        <v>2020</v>
      </c>
      <c r="M395" s="67">
        <v>1461</v>
      </c>
      <c r="N395" s="67">
        <v>5</v>
      </c>
      <c r="O395" s="67">
        <v>1933</v>
      </c>
      <c r="P395" s="67">
        <v>115</v>
      </c>
      <c r="Q395" s="80">
        <v>1065</v>
      </c>
    </row>
    <row r="396" spans="1:17" x14ac:dyDescent="0.2">
      <c r="A396" s="68">
        <v>393</v>
      </c>
      <c r="B396" s="82" t="s">
        <v>122</v>
      </c>
      <c r="C396" s="82" t="s">
        <v>123</v>
      </c>
      <c r="D396" s="76" t="s">
        <v>15</v>
      </c>
      <c r="E396" s="85" t="s">
        <v>227</v>
      </c>
      <c r="F396" s="65" t="s">
        <v>63</v>
      </c>
      <c r="G396" s="66" t="s">
        <v>927</v>
      </c>
      <c r="H396" s="67" t="s">
        <v>18</v>
      </c>
      <c r="I396" s="67" t="s">
        <v>934</v>
      </c>
      <c r="J396" s="67" t="s">
        <v>935</v>
      </c>
      <c r="K396" s="67" t="s">
        <v>595</v>
      </c>
      <c r="L396" s="69">
        <v>2020</v>
      </c>
      <c r="M396" s="67">
        <v>1461</v>
      </c>
      <c r="N396" s="67">
        <v>5</v>
      </c>
      <c r="O396" s="67">
        <v>1933</v>
      </c>
      <c r="P396" s="67">
        <v>115</v>
      </c>
      <c r="Q396" s="80">
        <v>1065</v>
      </c>
    </row>
    <row r="397" spans="1:17" x14ac:dyDescent="0.2">
      <c r="A397" s="68">
        <v>394</v>
      </c>
      <c r="B397" s="76" t="s">
        <v>122</v>
      </c>
      <c r="C397" s="76" t="s">
        <v>123</v>
      </c>
      <c r="D397" s="76" t="s">
        <v>15</v>
      </c>
      <c r="E397" s="85" t="s">
        <v>227</v>
      </c>
      <c r="F397" s="65" t="s">
        <v>63</v>
      </c>
      <c r="G397" s="66" t="s">
        <v>927</v>
      </c>
      <c r="H397" s="67" t="s">
        <v>18</v>
      </c>
      <c r="I397" s="67" t="s">
        <v>936</v>
      </c>
      <c r="J397" s="67" t="s">
        <v>937</v>
      </c>
      <c r="K397" s="67" t="s">
        <v>595</v>
      </c>
      <c r="L397" s="69">
        <v>2020</v>
      </c>
      <c r="M397" s="67">
        <v>1461</v>
      </c>
      <c r="N397" s="67">
        <v>5</v>
      </c>
      <c r="O397" s="67">
        <v>1933</v>
      </c>
      <c r="P397" s="67">
        <v>115</v>
      </c>
      <c r="Q397" s="80">
        <v>1065</v>
      </c>
    </row>
    <row r="398" spans="1:17" x14ac:dyDescent="0.2">
      <c r="A398" s="68">
        <v>395</v>
      </c>
      <c r="B398" s="82" t="s">
        <v>899</v>
      </c>
      <c r="C398" s="82" t="s">
        <v>899</v>
      </c>
      <c r="D398" s="76" t="s">
        <v>15</v>
      </c>
      <c r="E398" s="85" t="s">
        <v>167</v>
      </c>
      <c r="F398" s="65" t="s">
        <v>63</v>
      </c>
      <c r="G398" s="66" t="s">
        <v>900</v>
      </c>
      <c r="H398" s="67" t="s">
        <v>65</v>
      </c>
      <c r="I398" s="67" t="s">
        <v>938</v>
      </c>
      <c r="J398" s="67" t="s">
        <v>939</v>
      </c>
      <c r="K398" s="67" t="s">
        <v>1153</v>
      </c>
      <c r="L398" s="69">
        <v>2020</v>
      </c>
      <c r="M398" s="67">
        <v>898</v>
      </c>
      <c r="N398" s="67">
        <v>5</v>
      </c>
      <c r="O398" s="67">
        <v>1533</v>
      </c>
      <c r="P398" s="67">
        <v>90</v>
      </c>
      <c r="Q398" s="80">
        <v>1144</v>
      </c>
    </row>
    <row r="399" spans="1:17" x14ac:dyDescent="0.2">
      <c r="A399" s="68">
        <v>396</v>
      </c>
      <c r="B399" s="82" t="s">
        <v>899</v>
      </c>
      <c r="C399" s="82" t="s">
        <v>899</v>
      </c>
      <c r="D399" s="76" t="s">
        <v>15</v>
      </c>
      <c r="E399" s="85" t="s">
        <v>167</v>
      </c>
      <c r="F399" s="65" t="s">
        <v>63</v>
      </c>
      <c r="G399" s="66" t="s">
        <v>900</v>
      </c>
      <c r="H399" s="67" t="s">
        <v>65</v>
      </c>
      <c r="I399" s="67" t="s">
        <v>940</v>
      </c>
      <c r="J399" s="67" t="s">
        <v>941</v>
      </c>
      <c r="K399" s="67" t="s">
        <v>1153</v>
      </c>
      <c r="L399" s="69">
        <v>2020</v>
      </c>
      <c r="M399" s="67">
        <v>898</v>
      </c>
      <c r="N399" s="67">
        <v>5</v>
      </c>
      <c r="O399" s="67">
        <v>1533</v>
      </c>
      <c r="P399" s="67">
        <v>90</v>
      </c>
      <c r="Q399" s="80">
        <v>1144</v>
      </c>
    </row>
    <row r="400" spans="1:17" x14ac:dyDescent="0.2">
      <c r="A400" s="68">
        <v>397</v>
      </c>
      <c r="B400" s="82" t="s">
        <v>899</v>
      </c>
      <c r="C400" s="82" t="s">
        <v>899</v>
      </c>
      <c r="D400" s="76" t="s">
        <v>15</v>
      </c>
      <c r="E400" s="85" t="s">
        <v>167</v>
      </c>
      <c r="F400" s="65" t="s">
        <v>63</v>
      </c>
      <c r="G400" s="66" t="s">
        <v>900</v>
      </c>
      <c r="H400" s="67" t="s">
        <v>65</v>
      </c>
      <c r="I400" s="67" t="s">
        <v>942</v>
      </c>
      <c r="J400" s="67" t="s">
        <v>943</v>
      </c>
      <c r="K400" s="67" t="s">
        <v>1153</v>
      </c>
      <c r="L400" s="69">
        <v>2020</v>
      </c>
      <c r="M400" s="67">
        <v>898</v>
      </c>
      <c r="N400" s="67">
        <v>5</v>
      </c>
      <c r="O400" s="67">
        <v>1533</v>
      </c>
      <c r="P400" s="67">
        <v>90</v>
      </c>
      <c r="Q400" s="80">
        <v>1144</v>
      </c>
    </row>
    <row r="401" spans="1:17" x14ac:dyDescent="0.2">
      <c r="A401" s="68">
        <v>398</v>
      </c>
      <c r="B401" s="82" t="s">
        <v>899</v>
      </c>
      <c r="C401" s="82" t="s">
        <v>899</v>
      </c>
      <c r="D401" s="76" t="s">
        <v>15</v>
      </c>
      <c r="E401" s="85" t="s">
        <v>167</v>
      </c>
      <c r="F401" s="65" t="s">
        <v>63</v>
      </c>
      <c r="G401" s="66" t="s">
        <v>900</v>
      </c>
      <c r="H401" s="67" t="s">
        <v>65</v>
      </c>
      <c r="I401" s="67" t="s">
        <v>944</v>
      </c>
      <c r="J401" s="67" t="s">
        <v>945</v>
      </c>
      <c r="K401" s="67" t="s">
        <v>1153</v>
      </c>
      <c r="L401" s="69">
        <v>2020</v>
      </c>
      <c r="M401" s="67">
        <v>898</v>
      </c>
      <c r="N401" s="67">
        <v>5</v>
      </c>
      <c r="O401" s="67">
        <v>1533</v>
      </c>
      <c r="P401" s="67">
        <v>90</v>
      </c>
      <c r="Q401" s="80">
        <v>1144</v>
      </c>
    </row>
    <row r="402" spans="1:17" x14ac:dyDescent="0.2">
      <c r="A402" s="68">
        <v>399</v>
      </c>
      <c r="B402" s="82" t="s">
        <v>899</v>
      </c>
      <c r="C402" s="82" t="s">
        <v>899</v>
      </c>
      <c r="D402" s="76" t="s">
        <v>15</v>
      </c>
      <c r="E402" s="85" t="s">
        <v>167</v>
      </c>
      <c r="F402" s="65" t="s">
        <v>63</v>
      </c>
      <c r="G402" s="66" t="s">
        <v>900</v>
      </c>
      <c r="H402" s="67" t="s">
        <v>65</v>
      </c>
      <c r="I402" s="67" t="s">
        <v>946</v>
      </c>
      <c r="J402" s="67" t="s">
        <v>947</v>
      </c>
      <c r="K402" s="67" t="s">
        <v>1153</v>
      </c>
      <c r="L402" s="69">
        <v>2020</v>
      </c>
      <c r="M402" s="67">
        <v>898</v>
      </c>
      <c r="N402" s="67">
        <v>5</v>
      </c>
      <c r="O402" s="67">
        <v>1533</v>
      </c>
      <c r="P402" s="67">
        <v>90</v>
      </c>
      <c r="Q402" s="80">
        <v>1373</v>
      </c>
    </row>
    <row r="403" spans="1:17" x14ac:dyDescent="0.2">
      <c r="A403" s="68">
        <v>400</v>
      </c>
      <c r="B403" s="82" t="s">
        <v>899</v>
      </c>
      <c r="C403" s="82" t="s">
        <v>899</v>
      </c>
      <c r="D403" s="76" t="s">
        <v>15</v>
      </c>
      <c r="E403" s="85" t="s">
        <v>167</v>
      </c>
      <c r="F403" s="65" t="s">
        <v>63</v>
      </c>
      <c r="G403" s="66" t="s">
        <v>900</v>
      </c>
      <c r="H403" s="67" t="s">
        <v>65</v>
      </c>
      <c r="I403" s="67" t="s">
        <v>948</v>
      </c>
      <c r="J403" s="67" t="s">
        <v>949</v>
      </c>
      <c r="K403" s="67" t="s">
        <v>1153</v>
      </c>
      <c r="L403" s="69">
        <v>2020</v>
      </c>
      <c r="M403" s="67">
        <v>898</v>
      </c>
      <c r="N403" s="67">
        <v>5</v>
      </c>
      <c r="O403" s="67">
        <v>1533</v>
      </c>
      <c r="P403" s="67">
        <v>90</v>
      </c>
      <c r="Q403" s="80">
        <v>1144</v>
      </c>
    </row>
    <row r="404" spans="1:17" x14ac:dyDescent="0.2">
      <c r="A404" s="68">
        <v>401</v>
      </c>
      <c r="B404" s="82" t="s">
        <v>899</v>
      </c>
      <c r="C404" s="82" t="s">
        <v>899</v>
      </c>
      <c r="D404" s="76" t="s">
        <v>15</v>
      </c>
      <c r="E404" s="85" t="s">
        <v>227</v>
      </c>
      <c r="F404" s="65" t="s">
        <v>63</v>
      </c>
      <c r="G404" s="66" t="s">
        <v>950</v>
      </c>
      <c r="H404" s="67" t="s">
        <v>65</v>
      </c>
      <c r="I404" s="67" t="s">
        <v>951</v>
      </c>
      <c r="J404" s="67" t="s">
        <v>952</v>
      </c>
      <c r="K404" s="67" t="s">
        <v>1154</v>
      </c>
      <c r="L404" s="69">
        <v>2020</v>
      </c>
      <c r="M404" s="67">
        <v>1332</v>
      </c>
      <c r="N404" s="67">
        <v>5</v>
      </c>
      <c r="O404" s="67">
        <v>1845</v>
      </c>
      <c r="P404" s="67">
        <v>130</v>
      </c>
      <c r="Q404" s="80">
        <v>966</v>
      </c>
    </row>
    <row r="405" spans="1:17" x14ac:dyDescent="0.2">
      <c r="A405" s="68">
        <v>402</v>
      </c>
      <c r="B405" s="82" t="s">
        <v>899</v>
      </c>
      <c r="C405" s="82" t="s">
        <v>899</v>
      </c>
      <c r="D405" s="76" t="s">
        <v>15</v>
      </c>
      <c r="E405" s="85" t="s">
        <v>227</v>
      </c>
      <c r="F405" s="65" t="s">
        <v>63</v>
      </c>
      <c r="G405" s="66" t="s">
        <v>950</v>
      </c>
      <c r="H405" s="67" t="s">
        <v>65</v>
      </c>
      <c r="I405" s="67" t="s">
        <v>953</v>
      </c>
      <c r="J405" s="67" t="s">
        <v>954</v>
      </c>
      <c r="K405" s="67" t="s">
        <v>1154</v>
      </c>
      <c r="L405" s="69">
        <v>2020</v>
      </c>
      <c r="M405" s="67">
        <v>1332</v>
      </c>
      <c r="N405" s="67">
        <v>5</v>
      </c>
      <c r="O405" s="67">
        <v>1845</v>
      </c>
      <c r="P405" s="67">
        <v>130</v>
      </c>
      <c r="Q405" s="80">
        <v>1077</v>
      </c>
    </row>
    <row r="406" spans="1:17" x14ac:dyDescent="0.2">
      <c r="A406" s="68">
        <v>403</v>
      </c>
      <c r="B406" s="82" t="s">
        <v>437</v>
      </c>
      <c r="C406" s="82" t="s">
        <v>899</v>
      </c>
      <c r="D406" s="76" t="s">
        <v>15</v>
      </c>
      <c r="E406" s="85" t="s">
        <v>227</v>
      </c>
      <c r="F406" s="65" t="s">
        <v>63</v>
      </c>
      <c r="G406" s="66" t="s">
        <v>950</v>
      </c>
      <c r="H406" s="67" t="s">
        <v>65</v>
      </c>
      <c r="I406" s="67" t="s">
        <v>955</v>
      </c>
      <c r="J406" s="67" t="s">
        <v>956</v>
      </c>
      <c r="K406" s="67" t="s">
        <v>1154</v>
      </c>
      <c r="L406" s="69">
        <v>2020</v>
      </c>
      <c r="M406" s="67">
        <v>1332</v>
      </c>
      <c r="N406" s="67">
        <v>5</v>
      </c>
      <c r="O406" s="67">
        <v>1845</v>
      </c>
      <c r="P406" s="67">
        <v>130</v>
      </c>
      <c r="Q406" s="80">
        <v>1077</v>
      </c>
    </row>
    <row r="407" spans="1:17" x14ac:dyDescent="0.2">
      <c r="A407" s="68">
        <v>404</v>
      </c>
      <c r="B407" s="82" t="s">
        <v>437</v>
      </c>
      <c r="C407" s="82" t="s">
        <v>899</v>
      </c>
      <c r="D407" s="76" t="s">
        <v>15</v>
      </c>
      <c r="E407" s="85" t="s">
        <v>227</v>
      </c>
      <c r="F407" s="65" t="s">
        <v>63</v>
      </c>
      <c r="G407" s="66" t="s">
        <v>950</v>
      </c>
      <c r="H407" s="67" t="s">
        <v>65</v>
      </c>
      <c r="I407" s="67" t="s">
        <v>957</v>
      </c>
      <c r="J407" s="67" t="s">
        <v>958</v>
      </c>
      <c r="K407" s="67" t="s">
        <v>1154</v>
      </c>
      <c r="L407" s="69">
        <v>2020</v>
      </c>
      <c r="M407" s="67">
        <v>1332</v>
      </c>
      <c r="N407" s="67">
        <v>5</v>
      </c>
      <c r="O407" s="67">
        <v>1845</v>
      </c>
      <c r="P407" s="67">
        <v>130</v>
      </c>
      <c r="Q407" s="80">
        <v>1077</v>
      </c>
    </row>
    <row r="408" spans="1:17" x14ac:dyDescent="0.2">
      <c r="A408" s="68">
        <v>405</v>
      </c>
      <c r="B408" s="82" t="s">
        <v>437</v>
      </c>
      <c r="C408" s="82" t="s">
        <v>899</v>
      </c>
      <c r="D408" s="76" t="s">
        <v>15</v>
      </c>
      <c r="E408" s="85" t="s">
        <v>227</v>
      </c>
      <c r="F408" s="65" t="s">
        <v>63</v>
      </c>
      <c r="G408" s="66" t="s">
        <v>950</v>
      </c>
      <c r="H408" s="67" t="s">
        <v>65</v>
      </c>
      <c r="I408" s="67" t="s">
        <v>959</v>
      </c>
      <c r="J408" s="67" t="s">
        <v>960</v>
      </c>
      <c r="K408" s="67" t="s">
        <v>1154</v>
      </c>
      <c r="L408" s="69">
        <v>2020</v>
      </c>
      <c r="M408" s="67">
        <v>1332</v>
      </c>
      <c r="N408" s="67">
        <v>5</v>
      </c>
      <c r="O408" s="67">
        <v>1845</v>
      </c>
      <c r="P408" s="67">
        <v>130</v>
      </c>
      <c r="Q408" s="80">
        <v>1077</v>
      </c>
    </row>
    <row r="409" spans="1:17" x14ac:dyDescent="0.2">
      <c r="A409" s="68">
        <v>406</v>
      </c>
      <c r="B409" s="82" t="s">
        <v>492</v>
      </c>
      <c r="C409" s="82" t="s">
        <v>28</v>
      </c>
      <c r="D409" s="76" t="s">
        <v>15</v>
      </c>
      <c r="E409" s="85" t="s">
        <v>821</v>
      </c>
      <c r="F409" s="65" t="s">
        <v>822</v>
      </c>
      <c r="G409" s="66" t="s">
        <v>823</v>
      </c>
      <c r="H409" s="67" t="s">
        <v>18</v>
      </c>
      <c r="I409" s="67" t="s">
        <v>961</v>
      </c>
      <c r="J409" s="67" t="s">
        <v>962</v>
      </c>
      <c r="K409" s="67" t="s">
        <v>963</v>
      </c>
      <c r="L409" s="69">
        <v>2021</v>
      </c>
      <c r="M409" s="67">
        <v>1898</v>
      </c>
      <c r="N409" s="67">
        <v>5</v>
      </c>
      <c r="O409" s="67">
        <v>2055</v>
      </c>
      <c r="P409" s="67">
        <v>160</v>
      </c>
      <c r="Q409" s="80">
        <v>1200</v>
      </c>
    </row>
    <row r="410" spans="1:17" x14ac:dyDescent="0.2">
      <c r="A410" s="68">
        <v>407</v>
      </c>
      <c r="B410" s="82" t="s">
        <v>91</v>
      </c>
      <c r="C410" s="82" t="s">
        <v>437</v>
      </c>
      <c r="D410" s="76" t="s">
        <v>15</v>
      </c>
      <c r="E410" s="85" t="s">
        <v>1223</v>
      </c>
      <c r="F410" s="65" t="s">
        <v>811</v>
      </c>
      <c r="G410" s="66" t="s">
        <v>812</v>
      </c>
      <c r="H410" s="67" t="s">
        <v>51</v>
      </c>
      <c r="I410" s="67" t="s">
        <v>964</v>
      </c>
      <c r="J410" s="67" t="s">
        <v>965</v>
      </c>
      <c r="K410" s="67" t="s">
        <v>51</v>
      </c>
      <c r="L410" s="69">
        <v>2021</v>
      </c>
      <c r="M410" s="67" t="s">
        <v>51</v>
      </c>
      <c r="N410" s="67" t="s">
        <v>51</v>
      </c>
      <c r="O410" s="67">
        <v>2700</v>
      </c>
      <c r="P410" s="67" t="s">
        <v>51</v>
      </c>
      <c r="Q410" s="80">
        <v>102</v>
      </c>
    </row>
    <row r="411" spans="1:17" x14ac:dyDescent="0.2">
      <c r="A411" s="68">
        <v>408</v>
      </c>
      <c r="B411" s="82" t="s">
        <v>381</v>
      </c>
      <c r="C411" s="82" t="s">
        <v>28</v>
      </c>
      <c r="D411" s="76" t="s">
        <v>15</v>
      </c>
      <c r="E411" s="85" t="s">
        <v>148</v>
      </c>
      <c r="F411" s="65" t="s">
        <v>966</v>
      </c>
      <c r="G411" s="85" t="s">
        <v>967</v>
      </c>
      <c r="H411" s="67" t="s">
        <v>18</v>
      </c>
      <c r="I411" s="67" t="s">
        <v>968</v>
      </c>
      <c r="J411" s="67" t="s">
        <v>969</v>
      </c>
      <c r="K411" s="67" t="s">
        <v>1151</v>
      </c>
      <c r="L411" s="69">
        <v>2021</v>
      </c>
      <c r="M411" s="67">
        <v>1997</v>
      </c>
      <c r="N411" s="67">
        <v>2</v>
      </c>
      <c r="O411" s="67">
        <v>3040</v>
      </c>
      <c r="P411" s="84">
        <v>88</v>
      </c>
      <c r="Q411" s="80">
        <v>1392</v>
      </c>
    </row>
    <row r="412" spans="1:17" x14ac:dyDescent="0.2">
      <c r="A412" s="68">
        <v>409</v>
      </c>
      <c r="B412" s="82" t="s">
        <v>381</v>
      </c>
      <c r="C412" s="82" t="s">
        <v>28</v>
      </c>
      <c r="D412" s="76" t="s">
        <v>15</v>
      </c>
      <c r="E412" s="85" t="s">
        <v>970</v>
      </c>
      <c r="F412" s="65" t="s">
        <v>966</v>
      </c>
      <c r="G412" s="66" t="s">
        <v>971</v>
      </c>
      <c r="H412" s="67" t="s">
        <v>18</v>
      </c>
      <c r="I412" s="67" t="s">
        <v>972</v>
      </c>
      <c r="J412" s="67" t="s">
        <v>973</v>
      </c>
      <c r="K412" s="67" t="s">
        <v>681</v>
      </c>
      <c r="L412" s="69">
        <v>2021</v>
      </c>
      <c r="M412" s="67">
        <v>2299</v>
      </c>
      <c r="N412" s="67">
        <v>3</v>
      </c>
      <c r="O412" s="67">
        <v>4500</v>
      </c>
      <c r="P412" s="84">
        <v>96</v>
      </c>
      <c r="Q412" s="80">
        <v>2785</v>
      </c>
    </row>
    <row r="413" spans="1:17" x14ac:dyDescent="0.2">
      <c r="A413" s="68">
        <v>410</v>
      </c>
      <c r="B413" s="82" t="s">
        <v>381</v>
      </c>
      <c r="C413" s="82" t="s">
        <v>28</v>
      </c>
      <c r="D413" s="76" t="s">
        <v>15</v>
      </c>
      <c r="E413" s="85" t="s">
        <v>970</v>
      </c>
      <c r="F413" s="65" t="s">
        <v>966</v>
      </c>
      <c r="G413" s="66" t="s">
        <v>971</v>
      </c>
      <c r="H413" s="67" t="s">
        <v>18</v>
      </c>
      <c r="I413" s="67" t="s">
        <v>974</v>
      </c>
      <c r="J413" s="67" t="s">
        <v>975</v>
      </c>
      <c r="K413" s="67" t="s">
        <v>681</v>
      </c>
      <c r="L413" s="69">
        <v>2021</v>
      </c>
      <c r="M413" s="67">
        <v>2299</v>
      </c>
      <c r="N413" s="67">
        <v>3</v>
      </c>
      <c r="O413" s="67">
        <v>4500</v>
      </c>
      <c r="P413" s="84">
        <v>96</v>
      </c>
      <c r="Q413" s="80">
        <v>2785</v>
      </c>
    </row>
    <row r="414" spans="1:17" x14ac:dyDescent="0.2">
      <c r="A414" s="68">
        <v>411</v>
      </c>
      <c r="B414" s="82" t="s">
        <v>381</v>
      </c>
      <c r="C414" s="82" t="s">
        <v>28</v>
      </c>
      <c r="D414" s="76" t="s">
        <v>15</v>
      </c>
      <c r="E414" s="85" t="s">
        <v>970</v>
      </c>
      <c r="F414" s="65" t="s">
        <v>966</v>
      </c>
      <c r="G414" s="66" t="s">
        <v>971</v>
      </c>
      <c r="H414" s="67" t="s">
        <v>18</v>
      </c>
      <c r="I414" s="67" t="s">
        <v>976</v>
      </c>
      <c r="J414" s="67" t="s">
        <v>977</v>
      </c>
      <c r="K414" s="67" t="s">
        <v>681</v>
      </c>
      <c r="L414" s="69">
        <v>2021</v>
      </c>
      <c r="M414" s="67">
        <v>2299</v>
      </c>
      <c r="N414" s="67">
        <v>3</v>
      </c>
      <c r="O414" s="67">
        <v>4500</v>
      </c>
      <c r="P414" s="84">
        <v>96</v>
      </c>
      <c r="Q414" s="80">
        <v>2785</v>
      </c>
    </row>
    <row r="415" spans="1:17" x14ac:dyDescent="0.2">
      <c r="A415" s="68">
        <v>412</v>
      </c>
      <c r="B415" s="82" t="s">
        <v>381</v>
      </c>
      <c r="C415" s="82" t="s">
        <v>28</v>
      </c>
      <c r="D415" s="76" t="s">
        <v>15</v>
      </c>
      <c r="E415" s="85" t="s">
        <v>970</v>
      </c>
      <c r="F415" s="65" t="s">
        <v>966</v>
      </c>
      <c r="G415" s="66" t="s">
        <v>971</v>
      </c>
      <c r="H415" s="67" t="s">
        <v>18</v>
      </c>
      <c r="I415" s="67" t="s">
        <v>978</v>
      </c>
      <c r="J415" s="67" t="s">
        <v>979</v>
      </c>
      <c r="K415" s="67" t="s">
        <v>681</v>
      </c>
      <c r="L415" s="69">
        <v>2021</v>
      </c>
      <c r="M415" s="67">
        <v>2299</v>
      </c>
      <c r="N415" s="67">
        <v>3</v>
      </c>
      <c r="O415" s="67">
        <v>4500</v>
      </c>
      <c r="P415" s="84">
        <v>96</v>
      </c>
      <c r="Q415" s="80">
        <v>2785</v>
      </c>
    </row>
    <row r="416" spans="1:17" x14ac:dyDescent="0.2">
      <c r="A416" s="68">
        <v>413</v>
      </c>
      <c r="B416" s="82" t="s">
        <v>27</v>
      </c>
      <c r="C416" s="82" t="s">
        <v>28</v>
      </c>
      <c r="D416" s="76" t="s">
        <v>15</v>
      </c>
      <c r="E416" s="85" t="s">
        <v>1225</v>
      </c>
      <c r="F416" s="65" t="s">
        <v>980</v>
      </c>
      <c r="G416" s="66" t="s">
        <v>981</v>
      </c>
      <c r="H416" s="67" t="s">
        <v>51</v>
      </c>
      <c r="I416" s="67" t="s">
        <v>982</v>
      </c>
      <c r="J416" s="67" t="s">
        <v>983</v>
      </c>
      <c r="K416" s="67" t="s">
        <v>51</v>
      </c>
      <c r="L416" s="69">
        <v>2021</v>
      </c>
      <c r="M416" s="67" t="s">
        <v>51</v>
      </c>
      <c r="N416" s="67" t="s">
        <v>51</v>
      </c>
      <c r="O416" s="67">
        <v>1890</v>
      </c>
      <c r="P416" s="67" t="s">
        <v>51</v>
      </c>
      <c r="Q416" s="80">
        <v>108</v>
      </c>
    </row>
    <row r="417" spans="1:17" x14ac:dyDescent="0.2">
      <c r="A417" s="68">
        <v>414</v>
      </c>
      <c r="B417" s="82" t="s">
        <v>186</v>
      </c>
      <c r="C417" s="82" t="s">
        <v>28</v>
      </c>
      <c r="D417" s="76" t="s">
        <v>15</v>
      </c>
      <c r="E417" s="85" t="s">
        <v>167</v>
      </c>
      <c r="F417" s="65" t="s">
        <v>405</v>
      </c>
      <c r="G417" s="85" t="s">
        <v>984</v>
      </c>
      <c r="H417" s="67" t="s">
        <v>65</v>
      </c>
      <c r="I417" s="67" t="s">
        <v>985</v>
      </c>
      <c r="J417" s="67" t="s">
        <v>986</v>
      </c>
      <c r="K417" s="67" t="s">
        <v>987</v>
      </c>
      <c r="L417" s="69">
        <v>2021</v>
      </c>
      <c r="M417" s="67">
        <v>998</v>
      </c>
      <c r="N417" s="67">
        <v>5</v>
      </c>
      <c r="O417" s="67">
        <v>1730</v>
      </c>
      <c r="P417" s="84">
        <v>73.5</v>
      </c>
      <c r="Q417" s="80">
        <v>1274</v>
      </c>
    </row>
    <row r="418" spans="1:17" x14ac:dyDescent="0.2">
      <c r="A418" s="68">
        <v>415</v>
      </c>
      <c r="B418" s="82" t="s">
        <v>186</v>
      </c>
      <c r="C418" s="82" t="s">
        <v>28</v>
      </c>
      <c r="D418" s="76" t="s">
        <v>15</v>
      </c>
      <c r="E418" s="85" t="s">
        <v>167</v>
      </c>
      <c r="F418" s="65" t="s">
        <v>405</v>
      </c>
      <c r="G418" s="85" t="s">
        <v>984</v>
      </c>
      <c r="H418" s="67" t="s">
        <v>65</v>
      </c>
      <c r="I418" s="67" t="s">
        <v>988</v>
      </c>
      <c r="J418" s="67" t="s">
        <v>989</v>
      </c>
      <c r="K418" s="67" t="s">
        <v>987</v>
      </c>
      <c r="L418" s="69">
        <v>2021</v>
      </c>
      <c r="M418" s="67">
        <v>998</v>
      </c>
      <c r="N418" s="67">
        <v>5</v>
      </c>
      <c r="O418" s="67">
        <v>1730</v>
      </c>
      <c r="P418" s="84">
        <v>73.5</v>
      </c>
      <c r="Q418" s="80">
        <v>1274</v>
      </c>
    </row>
    <row r="419" spans="1:17" x14ac:dyDescent="0.2">
      <c r="A419" s="68">
        <v>416</v>
      </c>
      <c r="B419" s="82" t="s">
        <v>91</v>
      </c>
      <c r="C419" s="82" t="s">
        <v>865</v>
      </c>
      <c r="D419" s="76" t="s">
        <v>15</v>
      </c>
      <c r="E419" s="85" t="s">
        <v>167</v>
      </c>
      <c r="F419" s="65" t="s">
        <v>990</v>
      </c>
      <c r="G419" s="66" t="s">
        <v>991</v>
      </c>
      <c r="H419" s="67" t="s">
        <v>65</v>
      </c>
      <c r="I419" s="67" t="s">
        <v>992</v>
      </c>
      <c r="J419" s="67" t="s">
        <v>993</v>
      </c>
      <c r="K419" s="67" t="s">
        <v>994</v>
      </c>
      <c r="L419" s="69">
        <v>2021</v>
      </c>
      <c r="M419" s="67">
        <v>1498</v>
      </c>
      <c r="N419" s="67">
        <v>5</v>
      </c>
      <c r="O419" s="67">
        <v>2064</v>
      </c>
      <c r="P419" s="84">
        <v>110</v>
      </c>
      <c r="Q419" s="80">
        <v>1229</v>
      </c>
    </row>
    <row r="420" spans="1:17" x14ac:dyDescent="0.2">
      <c r="A420" s="68">
        <v>417</v>
      </c>
      <c r="B420" s="82" t="s">
        <v>27</v>
      </c>
      <c r="C420" s="82" t="s">
        <v>28</v>
      </c>
      <c r="D420" s="76" t="s">
        <v>15</v>
      </c>
      <c r="E420" s="85" t="s">
        <v>167</v>
      </c>
      <c r="F420" s="65" t="s">
        <v>966</v>
      </c>
      <c r="G420" s="66" t="s">
        <v>971</v>
      </c>
      <c r="H420" s="67" t="s">
        <v>18</v>
      </c>
      <c r="I420" s="67" t="s">
        <v>995</v>
      </c>
      <c r="J420" s="67" t="s">
        <v>996</v>
      </c>
      <c r="K420" s="67" t="s">
        <v>880</v>
      </c>
      <c r="L420" s="69">
        <v>2021</v>
      </c>
      <c r="M420" s="67">
        <v>2299</v>
      </c>
      <c r="N420" s="67">
        <v>9</v>
      </c>
      <c r="O420" s="67">
        <v>3500</v>
      </c>
      <c r="P420" s="84">
        <v>120</v>
      </c>
      <c r="Q420" s="80">
        <v>1459</v>
      </c>
    </row>
    <row r="421" spans="1:17" x14ac:dyDescent="0.2">
      <c r="A421" s="68">
        <v>418</v>
      </c>
      <c r="B421" s="82" t="s">
        <v>871</v>
      </c>
      <c r="C421" s="82" t="s">
        <v>899</v>
      </c>
      <c r="D421" s="76" t="s">
        <v>15</v>
      </c>
      <c r="E421" s="85" t="s">
        <v>997</v>
      </c>
      <c r="F421" s="65" t="s">
        <v>966</v>
      </c>
      <c r="G421" s="66" t="s">
        <v>998</v>
      </c>
      <c r="H421" s="67" t="s">
        <v>18</v>
      </c>
      <c r="I421" s="67" t="s">
        <v>999</v>
      </c>
      <c r="J421" s="67" t="s">
        <v>1000</v>
      </c>
      <c r="K421" s="67" t="s">
        <v>1001</v>
      </c>
      <c r="L421" s="69">
        <v>2022</v>
      </c>
      <c r="M421" s="67">
        <v>7698</v>
      </c>
      <c r="N421" s="67">
        <v>3</v>
      </c>
      <c r="O421" s="67">
        <v>20500</v>
      </c>
      <c r="P421" s="84">
        <v>240</v>
      </c>
      <c r="Q421" s="80">
        <v>8704</v>
      </c>
    </row>
    <row r="422" spans="1:17" x14ac:dyDescent="0.2">
      <c r="A422" s="68">
        <v>419</v>
      </c>
      <c r="B422" s="82" t="s">
        <v>865</v>
      </c>
      <c r="C422" s="82" t="s">
        <v>899</v>
      </c>
      <c r="D422" s="76" t="s">
        <v>15</v>
      </c>
      <c r="E422" s="85" t="s">
        <v>1226</v>
      </c>
      <c r="F422" s="65" t="s">
        <v>63</v>
      </c>
      <c r="G422" s="66" t="s">
        <v>168</v>
      </c>
      <c r="H422" s="67" t="s">
        <v>18</v>
      </c>
      <c r="I422" s="67" t="s">
        <v>1002</v>
      </c>
      <c r="J422" s="67" t="s">
        <v>1003</v>
      </c>
      <c r="K422" s="67" t="s">
        <v>1152</v>
      </c>
      <c r="L422" s="69">
        <v>2012</v>
      </c>
      <c r="M422" s="67">
        <v>1461</v>
      </c>
      <c r="N422" s="67">
        <v>5</v>
      </c>
      <c r="O422" s="67">
        <v>1844</v>
      </c>
      <c r="P422" s="84">
        <v>81</v>
      </c>
      <c r="Q422" s="80">
        <v>1168</v>
      </c>
    </row>
    <row r="423" spans="1:17" x14ac:dyDescent="0.2">
      <c r="A423" s="68">
        <v>420</v>
      </c>
      <c r="B423" s="82" t="s">
        <v>865</v>
      </c>
      <c r="C423" s="82" t="s">
        <v>899</v>
      </c>
      <c r="D423" s="76" t="s">
        <v>15</v>
      </c>
      <c r="E423" s="85" t="s">
        <v>1226</v>
      </c>
      <c r="F423" s="65" t="s">
        <v>63</v>
      </c>
      <c r="G423" s="66" t="s">
        <v>168</v>
      </c>
      <c r="H423" s="67" t="s">
        <v>18</v>
      </c>
      <c r="I423" s="67" t="s">
        <v>1004</v>
      </c>
      <c r="J423" s="67" t="s">
        <v>1005</v>
      </c>
      <c r="K423" s="67" t="s">
        <v>1152</v>
      </c>
      <c r="L423" s="69">
        <v>2012</v>
      </c>
      <c r="M423" s="67">
        <v>1461</v>
      </c>
      <c r="N423" s="67">
        <v>5</v>
      </c>
      <c r="O423" s="67">
        <v>1844</v>
      </c>
      <c r="P423" s="84">
        <v>81</v>
      </c>
      <c r="Q423" s="80">
        <v>1168</v>
      </c>
    </row>
    <row r="424" spans="1:17" x14ac:dyDescent="0.2">
      <c r="A424" s="68">
        <v>421</v>
      </c>
      <c r="B424" s="82" t="s">
        <v>857</v>
      </c>
      <c r="C424" s="82" t="s">
        <v>899</v>
      </c>
      <c r="D424" s="76" t="s">
        <v>15</v>
      </c>
      <c r="E424" s="85" t="s">
        <v>1226</v>
      </c>
      <c r="F424" s="65" t="s">
        <v>63</v>
      </c>
      <c r="G424" s="66" t="s">
        <v>168</v>
      </c>
      <c r="H424" s="67" t="s">
        <v>18</v>
      </c>
      <c r="I424" s="67" t="s">
        <v>1006</v>
      </c>
      <c r="J424" s="67" t="s">
        <v>1007</v>
      </c>
      <c r="K424" s="67" t="s">
        <v>1152</v>
      </c>
      <c r="L424" s="69">
        <v>2012</v>
      </c>
      <c r="M424" s="67">
        <v>1461</v>
      </c>
      <c r="N424" s="67">
        <v>5</v>
      </c>
      <c r="O424" s="67">
        <v>1844</v>
      </c>
      <c r="P424" s="84">
        <v>81</v>
      </c>
      <c r="Q424" s="80">
        <v>1168</v>
      </c>
    </row>
    <row r="425" spans="1:17" x14ac:dyDescent="0.2">
      <c r="A425" s="68">
        <v>422</v>
      </c>
      <c r="B425" s="76" t="s">
        <v>122</v>
      </c>
      <c r="C425" s="76" t="s">
        <v>123</v>
      </c>
      <c r="D425" s="76" t="s">
        <v>15</v>
      </c>
      <c r="E425" s="85" t="s">
        <v>997</v>
      </c>
      <c r="F425" s="65" t="s">
        <v>405</v>
      </c>
      <c r="G425" s="66" t="s">
        <v>589</v>
      </c>
      <c r="H425" s="67" t="s">
        <v>18</v>
      </c>
      <c r="I425" s="67" t="s">
        <v>1008</v>
      </c>
      <c r="J425" s="67" t="s">
        <v>1009</v>
      </c>
      <c r="K425" s="67" t="s">
        <v>592</v>
      </c>
      <c r="L425" s="69">
        <v>2022</v>
      </c>
      <c r="M425" s="67">
        <v>12740</v>
      </c>
      <c r="N425" s="67">
        <v>2</v>
      </c>
      <c r="O425" s="67">
        <v>18000</v>
      </c>
      <c r="P425" s="84">
        <v>353</v>
      </c>
      <c r="Q425" s="80">
        <v>8704</v>
      </c>
    </row>
    <row r="426" spans="1:17" x14ac:dyDescent="0.2">
      <c r="A426" s="68">
        <v>423</v>
      </c>
      <c r="B426" s="76" t="s">
        <v>1010</v>
      </c>
      <c r="C426" s="76" t="s">
        <v>899</v>
      </c>
      <c r="D426" s="76" t="s">
        <v>15</v>
      </c>
      <c r="E426" s="85" t="s">
        <v>1225</v>
      </c>
      <c r="F426" s="65" t="s">
        <v>1011</v>
      </c>
      <c r="G426" s="66" t="s">
        <v>1012</v>
      </c>
      <c r="H426" s="67" t="s">
        <v>51</v>
      </c>
      <c r="I426" s="67" t="s">
        <v>1013</v>
      </c>
      <c r="J426" s="67" t="s">
        <v>1014</v>
      </c>
      <c r="K426" s="67" t="s">
        <v>51</v>
      </c>
      <c r="L426" s="69">
        <v>2022</v>
      </c>
      <c r="M426" s="67" t="s">
        <v>51</v>
      </c>
      <c r="N426" s="67" t="s">
        <v>51</v>
      </c>
      <c r="O426" s="67">
        <v>1500</v>
      </c>
      <c r="P426" s="84" t="s">
        <v>51</v>
      </c>
      <c r="Q426" s="80">
        <v>108</v>
      </c>
    </row>
    <row r="427" spans="1:17" x14ac:dyDescent="0.2">
      <c r="A427" s="68">
        <v>424</v>
      </c>
      <c r="B427" s="82" t="s">
        <v>381</v>
      </c>
      <c r="C427" s="82" t="s">
        <v>28</v>
      </c>
      <c r="D427" s="76" t="s">
        <v>15</v>
      </c>
      <c r="E427" s="85" t="s">
        <v>167</v>
      </c>
      <c r="F427" s="65" t="s">
        <v>1015</v>
      </c>
      <c r="G427" s="65" t="s">
        <v>1016</v>
      </c>
      <c r="H427" s="67" t="s">
        <v>1017</v>
      </c>
      <c r="I427" s="67" t="s">
        <v>1018</v>
      </c>
      <c r="J427" s="67" t="s">
        <v>1019</v>
      </c>
      <c r="K427" s="67" t="s">
        <v>1020</v>
      </c>
      <c r="L427" s="69">
        <v>2022</v>
      </c>
      <c r="M427" s="67">
        <v>1373</v>
      </c>
      <c r="N427" s="67">
        <v>5</v>
      </c>
      <c r="O427" s="67">
        <v>1650</v>
      </c>
      <c r="P427" s="84">
        <v>95</v>
      </c>
      <c r="Q427" s="80">
        <v>1220</v>
      </c>
    </row>
    <row r="428" spans="1:17" x14ac:dyDescent="0.2">
      <c r="A428" s="68">
        <v>425</v>
      </c>
      <c r="B428" s="82" t="s">
        <v>381</v>
      </c>
      <c r="C428" s="82" t="s">
        <v>28</v>
      </c>
      <c r="D428" s="76" t="s">
        <v>15</v>
      </c>
      <c r="E428" s="85" t="s">
        <v>167</v>
      </c>
      <c r="F428" s="65" t="s">
        <v>1015</v>
      </c>
      <c r="G428" s="65" t="s">
        <v>1016</v>
      </c>
      <c r="H428" s="67" t="s">
        <v>1017</v>
      </c>
      <c r="I428" s="67" t="s">
        <v>1021</v>
      </c>
      <c r="J428" s="67" t="s">
        <v>1022</v>
      </c>
      <c r="K428" s="67" t="s">
        <v>1020</v>
      </c>
      <c r="L428" s="69">
        <v>2022</v>
      </c>
      <c r="M428" s="67">
        <v>1373</v>
      </c>
      <c r="N428" s="67">
        <v>5</v>
      </c>
      <c r="O428" s="67">
        <v>1650</v>
      </c>
      <c r="P428" s="84">
        <v>95</v>
      </c>
      <c r="Q428" s="80">
        <v>1220</v>
      </c>
    </row>
    <row r="429" spans="1:17" x14ac:dyDescent="0.2">
      <c r="A429" s="68">
        <v>426</v>
      </c>
      <c r="B429" s="82" t="s">
        <v>381</v>
      </c>
      <c r="C429" s="82" t="s">
        <v>28</v>
      </c>
      <c r="D429" s="76" t="s">
        <v>15</v>
      </c>
      <c r="E429" s="85" t="s">
        <v>167</v>
      </c>
      <c r="F429" s="65" t="s">
        <v>1015</v>
      </c>
      <c r="G429" s="65" t="s">
        <v>1016</v>
      </c>
      <c r="H429" s="67" t="s">
        <v>1017</v>
      </c>
      <c r="I429" s="67" t="s">
        <v>1023</v>
      </c>
      <c r="J429" s="67" t="s">
        <v>1024</v>
      </c>
      <c r="K429" s="67" t="s">
        <v>1020</v>
      </c>
      <c r="L429" s="69">
        <v>2022</v>
      </c>
      <c r="M429" s="67">
        <v>1373</v>
      </c>
      <c r="N429" s="67">
        <v>5</v>
      </c>
      <c r="O429" s="67">
        <v>1650</v>
      </c>
      <c r="P429" s="84">
        <v>95</v>
      </c>
      <c r="Q429" s="80">
        <v>1220</v>
      </c>
    </row>
    <row r="430" spans="1:17" x14ac:dyDescent="0.2">
      <c r="A430" s="68">
        <v>427</v>
      </c>
      <c r="B430" s="82" t="s">
        <v>381</v>
      </c>
      <c r="C430" s="82" t="s">
        <v>28</v>
      </c>
      <c r="D430" s="76" t="s">
        <v>15</v>
      </c>
      <c r="E430" s="85" t="s">
        <v>167</v>
      </c>
      <c r="F430" s="65" t="s">
        <v>1015</v>
      </c>
      <c r="G430" s="65" t="s">
        <v>1016</v>
      </c>
      <c r="H430" s="67" t="s">
        <v>1017</v>
      </c>
      <c r="I430" s="67" t="s">
        <v>1025</v>
      </c>
      <c r="J430" s="67" t="s">
        <v>1026</v>
      </c>
      <c r="K430" s="67" t="s">
        <v>1020</v>
      </c>
      <c r="L430" s="69">
        <v>2022</v>
      </c>
      <c r="M430" s="67">
        <v>1373</v>
      </c>
      <c r="N430" s="67">
        <v>5</v>
      </c>
      <c r="O430" s="67">
        <v>1650</v>
      </c>
      <c r="P430" s="84">
        <v>95</v>
      </c>
      <c r="Q430" s="80">
        <v>1220</v>
      </c>
    </row>
    <row r="431" spans="1:17" x14ac:dyDescent="0.2">
      <c r="A431" s="68">
        <v>428</v>
      </c>
      <c r="B431" s="76" t="s">
        <v>857</v>
      </c>
      <c r="C431" s="76" t="s">
        <v>688</v>
      </c>
      <c r="D431" s="76" t="s">
        <v>1148</v>
      </c>
      <c r="E431" s="83" t="s">
        <v>148</v>
      </c>
      <c r="F431" s="65" t="s">
        <v>1027</v>
      </c>
      <c r="G431" s="66" t="s">
        <v>1028</v>
      </c>
      <c r="H431" s="67" t="s">
        <v>18</v>
      </c>
      <c r="I431" s="67" t="s">
        <v>1029</v>
      </c>
      <c r="J431" s="67" t="s">
        <v>1030</v>
      </c>
      <c r="K431" s="67" t="s">
        <v>1031</v>
      </c>
      <c r="L431" s="69">
        <v>2022</v>
      </c>
      <c r="M431" s="67">
        <v>2998</v>
      </c>
      <c r="N431" s="67">
        <v>3</v>
      </c>
      <c r="O431" s="67">
        <v>3500</v>
      </c>
      <c r="P431" s="84">
        <v>118</v>
      </c>
      <c r="Q431" s="80">
        <v>1815</v>
      </c>
    </row>
    <row r="432" spans="1:17" x14ac:dyDescent="0.2">
      <c r="A432" s="68">
        <v>429</v>
      </c>
      <c r="B432" s="82" t="s">
        <v>857</v>
      </c>
      <c r="C432" s="82" t="s">
        <v>688</v>
      </c>
      <c r="D432" s="76" t="s">
        <v>1148</v>
      </c>
      <c r="E432" s="83" t="s">
        <v>148</v>
      </c>
      <c r="F432" s="65" t="s">
        <v>1027</v>
      </c>
      <c r="G432" s="66" t="s">
        <v>1028</v>
      </c>
      <c r="H432" s="67" t="s">
        <v>18</v>
      </c>
      <c r="I432" s="67" t="s">
        <v>1032</v>
      </c>
      <c r="J432" s="67" t="s">
        <v>1033</v>
      </c>
      <c r="K432" s="67" t="s">
        <v>1031</v>
      </c>
      <c r="L432" s="69">
        <v>2022</v>
      </c>
      <c r="M432" s="67">
        <v>2998</v>
      </c>
      <c r="N432" s="67">
        <v>3</v>
      </c>
      <c r="O432" s="67">
        <v>3500</v>
      </c>
      <c r="P432" s="84">
        <v>118</v>
      </c>
      <c r="Q432" s="80">
        <v>1815</v>
      </c>
    </row>
    <row r="433" spans="1:17" x14ac:dyDescent="0.2">
      <c r="A433" s="68">
        <v>430</v>
      </c>
      <c r="B433" s="82" t="s">
        <v>381</v>
      </c>
      <c r="C433" s="82" t="s">
        <v>28</v>
      </c>
      <c r="D433" s="76" t="s">
        <v>15</v>
      </c>
      <c r="E433" s="83" t="s">
        <v>148</v>
      </c>
      <c r="F433" s="65" t="s">
        <v>1027</v>
      </c>
      <c r="G433" s="66" t="s">
        <v>1028</v>
      </c>
      <c r="H433" s="67" t="s">
        <v>18</v>
      </c>
      <c r="I433" s="67" t="s">
        <v>1034</v>
      </c>
      <c r="J433" s="67" t="s">
        <v>1035</v>
      </c>
      <c r="K433" s="67" t="s">
        <v>1031</v>
      </c>
      <c r="L433" s="69">
        <v>2022</v>
      </c>
      <c r="M433" s="67">
        <v>2998</v>
      </c>
      <c r="N433" s="67">
        <v>3</v>
      </c>
      <c r="O433" s="67">
        <v>3500</v>
      </c>
      <c r="P433" s="84">
        <v>118</v>
      </c>
      <c r="Q433" s="80">
        <v>1815</v>
      </c>
    </row>
    <row r="434" spans="1:17" x14ac:dyDescent="0.2">
      <c r="A434" s="68">
        <v>431</v>
      </c>
      <c r="B434" s="82" t="s">
        <v>27</v>
      </c>
      <c r="C434" s="82" t="s">
        <v>14</v>
      </c>
      <c r="D434" s="76" t="s">
        <v>15</v>
      </c>
      <c r="E434" s="83" t="s">
        <v>821</v>
      </c>
      <c r="F434" s="65" t="s">
        <v>1036</v>
      </c>
      <c r="G434" s="66" t="s">
        <v>1037</v>
      </c>
      <c r="H434" s="67" t="s">
        <v>18</v>
      </c>
      <c r="I434" s="67" t="s">
        <v>1038</v>
      </c>
      <c r="J434" s="67" t="s">
        <v>1039</v>
      </c>
      <c r="K434" s="67">
        <v>672.98</v>
      </c>
      <c r="L434" s="69">
        <v>2024</v>
      </c>
      <c r="M434" s="67">
        <v>2157</v>
      </c>
      <c r="N434" s="67">
        <v>5</v>
      </c>
      <c r="O434" s="67">
        <v>3260</v>
      </c>
      <c r="P434" s="84">
        <v>149</v>
      </c>
      <c r="Q434" s="80">
        <v>1445</v>
      </c>
    </row>
    <row r="435" spans="1:17" x14ac:dyDescent="0.2">
      <c r="A435" s="68">
        <v>432</v>
      </c>
      <c r="B435" s="82" t="s">
        <v>91</v>
      </c>
      <c r="C435" s="82" t="s">
        <v>865</v>
      </c>
      <c r="D435" s="76" t="s">
        <v>15</v>
      </c>
      <c r="E435" s="85" t="s">
        <v>167</v>
      </c>
      <c r="F435" s="65" t="s">
        <v>63</v>
      </c>
      <c r="G435" s="66" t="s">
        <v>168</v>
      </c>
      <c r="H435" s="67" t="s">
        <v>1017</v>
      </c>
      <c r="I435" s="67" t="s">
        <v>1040</v>
      </c>
      <c r="J435" s="67" t="s">
        <v>1041</v>
      </c>
      <c r="K435" s="67" t="s">
        <v>1155</v>
      </c>
      <c r="L435" s="69">
        <v>2024</v>
      </c>
      <c r="M435" s="67">
        <v>1598</v>
      </c>
      <c r="N435" s="67">
        <v>5</v>
      </c>
      <c r="O435" s="67">
        <v>1870</v>
      </c>
      <c r="P435" s="84">
        <v>69</v>
      </c>
      <c r="Q435" s="80">
        <v>1374</v>
      </c>
    </row>
    <row r="436" spans="1:17" x14ac:dyDescent="0.2">
      <c r="A436" s="68">
        <v>433</v>
      </c>
      <c r="B436" s="82" t="s">
        <v>91</v>
      </c>
      <c r="C436" s="82" t="s">
        <v>865</v>
      </c>
      <c r="D436" s="76" t="s">
        <v>15</v>
      </c>
      <c r="E436" s="85" t="s">
        <v>167</v>
      </c>
      <c r="F436" s="65" t="s">
        <v>63</v>
      </c>
      <c r="G436" s="66" t="s">
        <v>168</v>
      </c>
      <c r="H436" s="67" t="s">
        <v>1017</v>
      </c>
      <c r="I436" s="67" t="s">
        <v>1042</v>
      </c>
      <c r="J436" s="67" t="s">
        <v>1043</v>
      </c>
      <c r="K436" s="67" t="s">
        <v>1155</v>
      </c>
      <c r="L436" s="69">
        <v>2024</v>
      </c>
      <c r="M436" s="67">
        <v>1598</v>
      </c>
      <c r="N436" s="67">
        <v>5</v>
      </c>
      <c r="O436" s="67">
        <v>1870</v>
      </c>
      <c r="P436" s="84">
        <v>69</v>
      </c>
      <c r="Q436" s="80">
        <v>1374</v>
      </c>
    </row>
    <row r="437" spans="1:17" x14ac:dyDescent="0.2">
      <c r="A437" s="68">
        <v>434</v>
      </c>
      <c r="B437" s="82" t="s">
        <v>91</v>
      </c>
      <c r="C437" s="82" t="s">
        <v>865</v>
      </c>
      <c r="D437" s="76" t="s">
        <v>15</v>
      </c>
      <c r="E437" s="85" t="s">
        <v>167</v>
      </c>
      <c r="F437" s="65" t="s">
        <v>63</v>
      </c>
      <c r="G437" s="66" t="s">
        <v>168</v>
      </c>
      <c r="H437" s="67" t="s">
        <v>1017</v>
      </c>
      <c r="I437" s="67" t="s">
        <v>1044</v>
      </c>
      <c r="J437" s="67" t="s">
        <v>1045</v>
      </c>
      <c r="K437" s="67" t="s">
        <v>1155</v>
      </c>
      <c r="L437" s="69">
        <v>2024</v>
      </c>
      <c r="M437" s="67">
        <v>1598</v>
      </c>
      <c r="N437" s="67">
        <v>5</v>
      </c>
      <c r="O437" s="67">
        <v>1870</v>
      </c>
      <c r="P437" s="84">
        <v>69</v>
      </c>
      <c r="Q437" s="80">
        <v>1374</v>
      </c>
    </row>
    <row r="438" spans="1:17" x14ac:dyDescent="0.2">
      <c r="A438" s="68">
        <v>435</v>
      </c>
      <c r="B438" s="82" t="s">
        <v>91</v>
      </c>
      <c r="C438" s="82" t="s">
        <v>865</v>
      </c>
      <c r="D438" s="76" t="s">
        <v>15</v>
      </c>
      <c r="E438" s="85" t="s">
        <v>167</v>
      </c>
      <c r="F438" s="65" t="s">
        <v>63</v>
      </c>
      <c r="G438" s="66" t="s">
        <v>168</v>
      </c>
      <c r="H438" s="67" t="s">
        <v>1017</v>
      </c>
      <c r="I438" s="67" t="s">
        <v>1046</v>
      </c>
      <c r="J438" s="67" t="s">
        <v>1047</v>
      </c>
      <c r="K438" s="67" t="s">
        <v>1155</v>
      </c>
      <c r="L438" s="69">
        <v>2024</v>
      </c>
      <c r="M438" s="67">
        <v>1598</v>
      </c>
      <c r="N438" s="67">
        <v>5</v>
      </c>
      <c r="O438" s="67">
        <v>1870</v>
      </c>
      <c r="P438" s="84">
        <v>69</v>
      </c>
      <c r="Q438" s="80">
        <v>1374</v>
      </c>
    </row>
    <row r="439" spans="1:17" x14ac:dyDescent="0.2">
      <c r="A439" s="68">
        <v>436</v>
      </c>
      <c r="B439" s="82" t="s">
        <v>91</v>
      </c>
      <c r="C439" s="82" t="s">
        <v>865</v>
      </c>
      <c r="D439" s="76" t="s">
        <v>15</v>
      </c>
      <c r="E439" s="85" t="s">
        <v>167</v>
      </c>
      <c r="F439" s="65" t="s">
        <v>63</v>
      </c>
      <c r="G439" s="66" t="s">
        <v>168</v>
      </c>
      <c r="H439" s="67" t="s">
        <v>1017</v>
      </c>
      <c r="I439" s="67" t="s">
        <v>1048</v>
      </c>
      <c r="J439" s="67" t="s">
        <v>1049</v>
      </c>
      <c r="K439" s="67" t="s">
        <v>1155</v>
      </c>
      <c r="L439" s="69">
        <v>2024</v>
      </c>
      <c r="M439" s="67">
        <v>1598</v>
      </c>
      <c r="N439" s="67">
        <v>5</v>
      </c>
      <c r="O439" s="67">
        <v>1870</v>
      </c>
      <c r="P439" s="84">
        <v>69</v>
      </c>
      <c r="Q439" s="80">
        <v>1374</v>
      </c>
    </row>
    <row r="440" spans="1:17" x14ac:dyDescent="0.2">
      <c r="A440" s="68">
        <v>437</v>
      </c>
      <c r="B440" s="82" t="s">
        <v>91</v>
      </c>
      <c r="C440" s="82" t="s">
        <v>865</v>
      </c>
      <c r="D440" s="76" t="s">
        <v>15</v>
      </c>
      <c r="E440" s="85" t="s">
        <v>167</v>
      </c>
      <c r="F440" s="65" t="s">
        <v>405</v>
      </c>
      <c r="G440" s="66" t="s">
        <v>1050</v>
      </c>
      <c r="H440" s="67" t="s">
        <v>18</v>
      </c>
      <c r="I440" s="67" t="s">
        <v>1051</v>
      </c>
      <c r="J440" s="67" t="s">
        <v>1052</v>
      </c>
      <c r="K440" s="67" t="s">
        <v>1053</v>
      </c>
      <c r="L440" s="69">
        <v>2024</v>
      </c>
      <c r="M440" s="67">
        <v>1996</v>
      </c>
      <c r="N440" s="67">
        <v>9</v>
      </c>
      <c r="O440" s="67">
        <v>3300</v>
      </c>
      <c r="P440" s="84">
        <v>125</v>
      </c>
      <c r="Q440" s="80">
        <v>1451</v>
      </c>
    </row>
    <row r="441" spans="1:17" x14ac:dyDescent="0.2">
      <c r="A441" s="68">
        <v>438</v>
      </c>
      <c r="B441" s="82" t="s">
        <v>91</v>
      </c>
      <c r="C441" s="82" t="s">
        <v>865</v>
      </c>
      <c r="D441" s="76" t="s">
        <v>15</v>
      </c>
      <c r="E441" s="85" t="s">
        <v>167</v>
      </c>
      <c r="F441" s="65" t="s">
        <v>405</v>
      </c>
      <c r="G441" s="66" t="s">
        <v>1050</v>
      </c>
      <c r="H441" s="67" t="s">
        <v>18</v>
      </c>
      <c r="I441" s="67" t="s">
        <v>1054</v>
      </c>
      <c r="J441" s="67" t="s">
        <v>1055</v>
      </c>
      <c r="K441" s="67" t="s">
        <v>1053</v>
      </c>
      <c r="L441" s="69">
        <v>2024</v>
      </c>
      <c r="M441" s="67">
        <v>1996</v>
      </c>
      <c r="N441" s="67">
        <v>9</v>
      </c>
      <c r="O441" s="67">
        <v>3300</v>
      </c>
      <c r="P441" s="84">
        <v>125</v>
      </c>
      <c r="Q441" s="80">
        <v>1451</v>
      </c>
    </row>
    <row r="442" spans="1:17" x14ac:dyDescent="0.2">
      <c r="A442" s="68">
        <v>439</v>
      </c>
      <c r="B442" s="82" t="s">
        <v>91</v>
      </c>
      <c r="C442" s="82" t="s">
        <v>865</v>
      </c>
      <c r="D442" s="76" t="s">
        <v>15</v>
      </c>
      <c r="E442" s="85" t="s">
        <v>167</v>
      </c>
      <c r="F442" s="65" t="s">
        <v>405</v>
      </c>
      <c r="G442" s="66" t="s">
        <v>1050</v>
      </c>
      <c r="H442" s="67" t="s">
        <v>18</v>
      </c>
      <c r="I442" s="67" t="s">
        <v>1056</v>
      </c>
      <c r="J442" s="67" t="s">
        <v>1057</v>
      </c>
      <c r="K442" s="67" t="s">
        <v>1053</v>
      </c>
      <c r="L442" s="69">
        <v>2024</v>
      </c>
      <c r="M442" s="67">
        <v>1996</v>
      </c>
      <c r="N442" s="67">
        <v>9</v>
      </c>
      <c r="O442" s="67">
        <v>3300</v>
      </c>
      <c r="P442" s="84">
        <v>125</v>
      </c>
      <c r="Q442" s="80">
        <v>1451</v>
      </c>
    </row>
    <row r="443" spans="1:17" x14ac:dyDescent="0.2">
      <c r="A443" s="68">
        <v>440</v>
      </c>
      <c r="B443" s="82" t="s">
        <v>91</v>
      </c>
      <c r="C443" s="82" t="s">
        <v>865</v>
      </c>
      <c r="D443" s="76" t="s">
        <v>15</v>
      </c>
      <c r="E443" s="85" t="s">
        <v>167</v>
      </c>
      <c r="F443" s="65" t="s">
        <v>405</v>
      </c>
      <c r="G443" s="66" t="s">
        <v>1050</v>
      </c>
      <c r="H443" s="67" t="s">
        <v>18</v>
      </c>
      <c r="I443" s="67" t="s">
        <v>1058</v>
      </c>
      <c r="J443" s="67" t="s">
        <v>1059</v>
      </c>
      <c r="K443" s="67" t="s">
        <v>1053</v>
      </c>
      <c r="L443" s="69">
        <v>2024</v>
      </c>
      <c r="M443" s="67">
        <v>1996</v>
      </c>
      <c r="N443" s="67">
        <v>9</v>
      </c>
      <c r="O443" s="67">
        <v>3300</v>
      </c>
      <c r="P443" s="84">
        <v>125</v>
      </c>
      <c r="Q443" s="80">
        <v>1451</v>
      </c>
    </row>
    <row r="444" spans="1:17" x14ac:dyDescent="0.2">
      <c r="A444" s="68">
        <v>441</v>
      </c>
      <c r="B444" s="82" t="s">
        <v>91</v>
      </c>
      <c r="C444" s="82" t="s">
        <v>865</v>
      </c>
      <c r="D444" s="76" t="s">
        <v>15</v>
      </c>
      <c r="E444" s="85" t="s">
        <v>167</v>
      </c>
      <c r="F444" s="65" t="s">
        <v>405</v>
      </c>
      <c r="G444" s="66" t="s">
        <v>1050</v>
      </c>
      <c r="H444" s="67" t="s">
        <v>18</v>
      </c>
      <c r="I444" s="67" t="s">
        <v>1060</v>
      </c>
      <c r="J444" s="67" t="s">
        <v>1061</v>
      </c>
      <c r="K444" s="67" t="s">
        <v>1053</v>
      </c>
      <c r="L444" s="69">
        <v>2024</v>
      </c>
      <c r="M444" s="67">
        <v>1996</v>
      </c>
      <c r="N444" s="67">
        <v>9</v>
      </c>
      <c r="O444" s="67">
        <v>3300</v>
      </c>
      <c r="P444" s="84">
        <v>125</v>
      </c>
      <c r="Q444" s="80">
        <v>1451</v>
      </c>
    </row>
    <row r="445" spans="1:17" x14ac:dyDescent="0.2">
      <c r="A445" s="68">
        <v>442</v>
      </c>
      <c r="B445" s="82" t="s">
        <v>91</v>
      </c>
      <c r="C445" s="82" t="s">
        <v>865</v>
      </c>
      <c r="D445" s="76" t="s">
        <v>15</v>
      </c>
      <c r="E445" s="85" t="s">
        <v>167</v>
      </c>
      <c r="F445" s="65" t="s">
        <v>405</v>
      </c>
      <c r="G445" s="66" t="s">
        <v>1050</v>
      </c>
      <c r="H445" s="67" t="s">
        <v>18</v>
      </c>
      <c r="I445" s="67" t="s">
        <v>1062</v>
      </c>
      <c r="J445" s="67" t="s">
        <v>1063</v>
      </c>
      <c r="K445" s="67" t="s">
        <v>1053</v>
      </c>
      <c r="L445" s="69">
        <v>2024</v>
      </c>
      <c r="M445" s="67">
        <v>1996</v>
      </c>
      <c r="N445" s="67">
        <v>9</v>
      </c>
      <c r="O445" s="67">
        <v>3300</v>
      </c>
      <c r="P445" s="84">
        <v>125</v>
      </c>
      <c r="Q445" s="80">
        <v>1451</v>
      </c>
    </row>
    <row r="446" spans="1:17" x14ac:dyDescent="0.2">
      <c r="A446" s="68">
        <v>443</v>
      </c>
      <c r="B446" s="82" t="s">
        <v>91</v>
      </c>
      <c r="C446" s="82" t="s">
        <v>865</v>
      </c>
      <c r="D446" s="76" t="s">
        <v>15</v>
      </c>
      <c r="E446" s="85" t="s">
        <v>167</v>
      </c>
      <c r="F446" s="65" t="s">
        <v>405</v>
      </c>
      <c r="G446" s="66" t="s">
        <v>1050</v>
      </c>
      <c r="H446" s="67" t="s">
        <v>18</v>
      </c>
      <c r="I446" s="67" t="s">
        <v>1064</v>
      </c>
      <c r="J446" s="67" t="s">
        <v>1065</v>
      </c>
      <c r="K446" s="67" t="s">
        <v>1053</v>
      </c>
      <c r="L446" s="69">
        <v>2024</v>
      </c>
      <c r="M446" s="67">
        <v>1996</v>
      </c>
      <c r="N446" s="67">
        <v>9</v>
      </c>
      <c r="O446" s="67">
        <v>3300</v>
      </c>
      <c r="P446" s="84">
        <v>125</v>
      </c>
      <c r="Q446" s="80">
        <v>1451</v>
      </c>
    </row>
    <row r="447" spans="1:17" x14ac:dyDescent="0.2">
      <c r="A447" s="68">
        <v>444</v>
      </c>
      <c r="B447" s="82" t="s">
        <v>91</v>
      </c>
      <c r="C447" s="82" t="s">
        <v>865</v>
      </c>
      <c r="D447" s="76" t="s">
        <v>15</v>
      </c>
      <c r="E447" s="85" t="s">
        <v>167</v>
      </c>
      <c r="F447" s="65" t="s">
        <v>405</v>
      </c>
      <c r="G447" s="66" t="s">
        <v>1050</v>
      </c>
      <c r="H447" s="67" t="s">
        <v>18</v>
      </c>
      <c r="I447" s="67" t="s">
        <v>1066</v>
      </c>
      <c r="J447" s="67" t="s">
        <v>1067</v>
      </c>
      <c r="K447" s="67" t="s">
        <v>1053</v>
      </c>
      <c r="L447" s="69">
        <v>2024</v>
      </c>
      <c r="M447" s="67">
        <v>1996</v>
      </c>
      <c r="N447" s="67">
        <v>9</v>
      </c>
      <c r="O447" s="67">
        <v>3300</v>
      </c>
      <c r="P447" s="84">
        <v>125</v>
      </c>
      <c r="Q447" s="80">
        <v>1451</v>
      </c>
    </row>
    <row r="448" spans="1:17" x14ac:dyDescent="0.2">
      <c r="A448" s="68">
        <v>445</v>
      </c>
      <c r="B448" s="82" t="s">
        <v>91</v>
      </c>
      <c r="C448" s="82" t="s">
        <v>865</v>
      </c>
      <c r="D448" s="76" t="s">
        <v>15</v>
      </c>
      <c r="E448" s="85" t="s">
        <v>167</v>
      </c>
      <c r="F448" s="65" t="s">
        <v>405</v>
      </c>
      <c r="G448" s="66" t="s">
        <v>1050</v>
      </c>
      <c r="H448" s="67" t="s">
        <v>18</v>
      </c>
      <c r="I448" s="67" t="s">
        <v>1068</v>
      </c>
      <c r="J448" s="67" t="s">
        <v>1069</v>
      </c>
      <c r="K448" s="67" t="s">
        <v>1053</v>
      </c>
      <c r="L448" s="69">
        <v>2024</v>
      </c>
      <c r="M448" s="67">
        <v>1996</v>
      </c>
      <c r="N448" s="67">
        <v>9</v>
      </c>
      <c r="O448" s="67">
        <v>3300</v>
      </c>
      <c r="P448" s="84">
        <v>125</v>
      </c>
      <c r="Q448" s="80">
        <v>1451</v>
      </c>
    </row>
    <row r="449" spans="1:17" x14ac:dyDescent="0.2">
      <c r="A449" s="68">
        <v>446</v>
      </c>
      <c r="B449" s="82" t="s">
        <v>91</v>
      </c>
      <c r="C449" s="82" t="s">
        <v>865</v>
      </c>
      <c r="D449" s="76" t="s">
        <v>15</v>
      </c>
      <c r="E449" s="85" t="s">
        <v>167</v>
      </c>
      <c r="F449" s="65" t="s">
        <v>405</v>
      </c>
      <c r="G449" s="66" t="s">
        <v>1050</v>
      </c>
      <c r="H449" s="67" t="s">
        <v>18</v>
      </c>
      <c r="I449" s="67" t="s">
        <v>1070</v>
      </c>
      <c r="J449" s="67" t="s">
        <v>1071</v>
      </c>
      <c r="K449" s="67" t="s">
        <v>1053</v>
      </c>
      <c r="L449" s="69">
        <v>2024</v>
      </c>
      <c r="M449" s="67">
        <v>1996</v>
      </c>
      <c r="N449" s="67">
        <v>9</v>
      </c>
      <c r="O449" s="67">
        <v>3300</v>
      </c>
      <c r="P449" s="84">
        <v>125</v>
      </c>
      <c r="Q449" s="80">
        <v>1451</v>
      </c>
    </row>
    <row r="450" spans="1:17" x14ac:dyDescent="0.2">
      <c r="A450" s="68">
        <v>447</v>
      </c>
      <c r="B450" s="82" t="s">
        <v>91</v>
      </c>
      <c r="C450" s="82" t="s">
        <v>865</v>
      </c>
      <c r="D450" s="76" t="s">
        <v>15</v>
      </c>
      <c r="E450" s="83" t="s">
        <v>148</v>
      </c>
      <c r="F450" s="65" t="s">
        <v>63</v>
      </c>
      <c r="G450" s="66" t="s">
        <v>168</v>
      </c>
      <c r="H450" s="67" t="s">
        <v>1017</v>
      </c>
      <c r="I450" s="67" t="s">
        <v>1072</v>
      </c>
      <c r="J450" s="67" t="s">
        <v>1073</v>
      </c>
      <c r="K450" s="67" t="s">
        <v>1156</v>
      </c>
      <c r="L450" s="69">
        <v>2024</v>
      </c>
      <c r="M450" s="67">
        <v>1199</v>
      </c>
      <c r="N450" s="67">
        <v>2</v>
      </c>
      <c r="O450" s="67">
        <v>1895</v>
      </c>
      <c r="P450" s="84">
        <v>96</v>
      </c>
      <c r="Q450" s="80">
        <v>1525</v>
      </c>
    </row>
    <row r="451" spans="1:17" x14ac:dyDescent="0.2">
      <c r="A451" s="68">
        <v>448</v>
      </c>
      <c r="B451" s="82" t="s">
        <v>91</v>
      </c>
      <c r="C451" s="82" t="s">
        <v>865</v>
      </c>
      <c r="D451" s="76" t="s">
        <v>15</v>
      </c>
      <c r="E451" s="83" t="s">
        <v>148</v>
      </c>
      <c r="F451" s="65" t="s">
        <v>63</v>
      </c>
      <c r="G451" s="66" t="s">
        <v>168</v>
      </c>
      <c r="H451" s="67" t="s">
        <v>1017</v>
      </c>
      <c r="I451" s="67" t="s">
        <v>1074</v>
      </c>
      <c r="J451" s="67" t="s">
        <v>1075</v>
      </c>
      <c r="K451" s="67" t="s">
        <v>1156</v>
      </c>
      <c r="L451" s="69">
        <v>2024</v>
      </c>
      <c r="M451" s="67">
        <v>1199</v>
      </c>
      <c r="N451" s="67">
        <v>2</v>
      </c>
      <c r="O451" s="67">
        <v>1895</v>
      </c>
      <c r="P451" s="84">
        <v>96</v>
      </c>
      <c r="Q451" s="80">
        <v>1525</v>
      </c>
    </row>
    <row r="452" spans="1:17" x14ac:dyDescent="0.2">
      <c r="A452" s="68">
        <v>449</v>
      </c>
      <c r="B452" s="82" t="s">
        <v>91</v>
      </c>
      <c r="C452" s="82" t="s">
        <v>865</v>
      </c>
      <c r="D452" s="76" t="s">
        <v>15</v>
      </c>
      <c r="E452" s="85" t="s">
        <v>167</v>
      </c>
      <c r="F452" s="65" t="s">
        <v>63</v>
      </c>
      <c r="G452" s="66" t="s">
        <v>168</v>
      </c>
      <c r="H452" s="67" t="s">
        <v>1017</v>
      </c>
      <c r="I452" s="67" t="s">
        <v>1076</v>
      </c>
      <c r="J452" s="67" t="s">
        <v>1077</v>
      </c>
      <c r="K452" s="67" t="s">
        <v>1155</v>
      </c>
      <c r="L452" s="69">
        <v>2024</v>
      </c>
      <c r="M452" s="67">
        <v>1598</v>
      </c>
      <c r="N452" s="67">
        <v>5</v>
      </c>
      <c r="O452" s="68">
        <v>1870</v>
      </c>
      <c r="P452" s="84">
        <v>69</v>
      </c>
      <c r="Q452" s="80">
        <v>1374</v>
      </c>
    </row>
    <row r="453" spans="1:17" x14ac:dyDescent="0.2">
      <c r="A453" s="68">
        <v>450</v>
      </c>
      <c r="B453" s="82" t="s">
        <v>91</v>
      </c>
      <c r="C453" s="82" t="s">
        <v>865</v>
      </c>
      <c r="D453" s="76" t="s">
        <v>15</v>
      </c>
      <c r="E453" s="85" t="s">
        <v>167</v>
      </c>
      <c r="F453" s="65" t="s">
        <v>63</v>
      </c>
      <c r="G453" s="66" t="s">
        <v>168</v>
      </c>
      <c r="H453" s="67" t="s">
        <v>1017</v>
      </c>
      <c r="I453" s="67" t="s">
        <v>1078</v>
      </c>
      <c r="J453" s="67" t="s">
        <v>1079</v>
      </c>
      <c r="K453" s="67" t="s">
        <v>1155</v>
      </c>
      <c r="L453" s="69">
        <v>2024</v>
      </c>
      <c r="M453" s="67">
        <v>1598</v>
      </c>
      <c r="N453" s="67">
        <v>5</v>
      </c>
      <c r="O453" s="68">
        <v>1870</v>
      </c>
      <c r="P453" s="84">
        <v>69</v>
      </c>
      <c r="Q453" s="80">
        <v>1374</v>
      </c>
    </row>
    <row r="454" spans="1:17" x14ac:dyDescent="0.2">
      <c r="A454" s="68">
        <v>451</v>
      </c>
      <c r="B454" s="82" t="s">
        <v>91</v>
      </c>
      <c r="C454" s="82" t="s">
        <v>865</v>
      </c>
      <c r="D454" s="76" t="s">
        <v>15</v>
      </c>
      <c r="E454" s="85" t="s">
        <v>167</v>
      </c>
      <c r="F454" s="65" t="s">
        <v>63</v>
      </c>
      <c r="G454" s="66" t="s">
        <v>168</v>
      </c>
      <c r="H454" s="67" t="s">
        <v>1017</v>
      </c>
      <c r="I454" s="67" t="s">
        <v>1080</v>
      </c>
      <c r="J454" s="67" t="s">
        <v>1081</v>
      </c>
      <c r="K454" s="67" t="s">
        <v>1155</v>
      </c>
      <c r="L454" s="69">
        <v>2024</v>
      </c>
      <c r="M454" s="67">
        <v>1598</v>
      </c>
      <c r="N454" s="67">
        <v>5</v>
      </c>
      <c r="O454" s="68">
        <v>1870</v>
      </c>
      <c r="P454" s="84">
        <v>69</v>
      </c>
      <c r="Q454" s="80">
        <v>1374</v>
      </c>
    </row>
    <row r="455" spans="1:17" x14ac:dyDescent="0.2">
      <c r="A455" s="68">
        <v>452</v>
      </c>
      <c r="B455" s="82" t="s">
        <v>91</v>
      </c>
      <c r="C455" s="82" t="s">
        <v>865</v>
      </c>
      <c r="D455" s="76" t="s">
        <v>15</v>
      </c>
      <c r="E455" s="85" t="s">
        <v>167</v>
      </c>
      <c r="F455" s="65" t="s">
        <v>63</v>
      </c>
      <c r="G455" s="66" t="s">
        <v>168</v>
      </c>
      <c r="H455" s="67" t="s">
        <v>1017</v>
      </c>
      <c r="I455" s="67" t="s">
        <v>1082</v>
      </c>
      <c r="J455" s="67" t="s">
        <v>1083</v>
      </c>
      <c r="K455" s="67" t="s">
        <v>1155</v>
      </c>
      <c r="L455" s="69">
        <v>2024</v>
      </c>
      <c r="M455" s="67">
        <v>1598</v>
      </c>
      <c r="N455" s="67">
        <v>5</v>
      </c>
      <c r="O455" s="68">
        <v>1870</v>
      </c>
      <c r="P455" s="84">
        <v>69</v>
      </c>
      <c r="Q455" s="80">
        <v>1374</v>
      </c>
    </row>
    <row r="456" spans="1:17" x14ac:dyDescent="0.2">
      <c r="A456" s="68">
        <v>453</v>
      </c>
      <c r="B456" s="82" t="s">
        <v>91</v>
      </c>
      <c r="C456" s="82" t="s">
        <v>865</v>
      </c>
      <c r="D456" s="76" t="s">
        <v>15</v>
      </c>
      <c r="E456" s="85" t="s">
        <v>167</v>
      </c>
      <c r="F456" s="65" t="s">
        <v>63</v>
      </c>
      <c r="G456" s="66" t="s">
        <v>168</v>
      </c>
      <c r="H456" s="67" t="s">
        <v>1017</v>
      </c>
      <c r="I456" s="67" t="s">
        <v>1084</v>
      </c>
      <c r="J456" s="67" t="s">
        <v>1085</v>
      </c>
      <c r="K456" s="67" t="s">
        <v>1155</v>
      </c>
      <c r="L456" s="69">
        <v>2024</v>
      </c>
      <c r="M456" s="67">
        <v>1598</v>
      </c>
      <c r="N456" s="67">
        <v>5</v>
      </c>
      <c r="O456" s="68">
        <v>1870</v>
      </c>
      <c r="P456" s="84">
        <v>69</v>
      </c>
      <c r="Q456" s="80">
        <v>1374</v>
      </c>
    </row>
    <row r="457" spans="1:17" x14ac:dyDescent="0.2">
      <c r="A457" s="68">
        <v>454</v>
      </c>
      <c r="B457" s="82" t="s">
        <v>91</v>
      </c>
      <c r="C457" s="82" t="s">
        <v>865</v>
      </c>
      <c r="D457" s="76" t="s">
        <v>15</v>
      </c>
      <c r="E457" s="85" t="s">
        <v>167</v>
      </c>
      <c r="F457" s="65" t="s">
        <v>63</v>
      </c>
      <c r="G457" s="66" t="s">
        <v>168</v>
      </c>
      <c r="H457" s="67" t="s">
        <v>1017</v>
      </c>
      <c r="I457" s="67" t="s">
        <v>1086</v>
      </c>
      <c r="J457" s="67" t="s">
        <v>1087</v>
      </c>
      <c r="K457" s="67" t="s">
        <v>1155</v>
      </c>
      <c r="L457" s="69">
        <v>2024</v>
      </c>
      <c r="M457" s="67">
        <v>1598</v>
      </c>
      <c r="N457" s="67">
        <v>5</v>
      </c>
      <c r="O457" s="68">
        <v>1870</v>
      </c>
      <c r="P457" s="84">
        <v>69</v>
      </c>
      <c r="Q457" s="80">
        <v>1374</v>
      </c>
    </row>
    <row r="458" spans="1:17" x14ac:dyDescent="0.2">
      <c r="A458" s="68">
        <v>455</v>
      </c>
      <c r="B458" s="82" t="s">
        <v>91</v>
      </c>
      <c r="C458" s="82" t="s">
        <v>865</v>
      </c>
      <c r="D458" s="76" t="s">
        <v>15</v>
      </c>
      <c r="E458" s="85" t="s">
        <v>167</v>
      </c>
      <c r="F458" s="65" t="s">
        <v>63</v>
      </c>
      <c r="G458" s="66" t="s">
        <v>168</v>
      </c>
      <c r="H458" s="67" t="s">
        <v>1017</v>
      </c>
      <c r="I458" s="67" t="s">
        <v>1088</v>
      </c>
      <c r="J458" s="67" t="s">
        <v>1089</v>
      </c>
      <c r="K458" s="67" t="s">
        <v>1155</v>
      </c>
      <c r="L458" s="69">
        <v>2024</v>
      </c>
      <c r="M458" s="67">
        <v>1598</v>
      </c>
      <c r="N458" s="67">
        <v>5</v>
      </c>
      <c r="O458" s="68">
        <v>1870</v>
      </c>
      <c r="P458" s="84">
        <v>69</v>
      </c>
      <c r="Q458" s="80">
        <v>1374</v>
      </c>
    </row>
    <row r="459" spans="1:17" x14ac:dyDescent="0.2">
      <c r="A459" s="68">
        <v>456</v>
      </c>
      <c r="B459" s="82" t="s">
        <v>91</v>
      </c>
      <c r="C459" s="82" t="s">
        <v>865</v>
      </c>
      <c r="D459" s="76" t="s">
        <v>15</v>
      </c>
      <c r="E459" s="85" t="s">
        <v>167</v>
      </c>
      <c r="F459" s="96" t="s">
        <v>63</v>
      </c>
      <c r="G459" s="96" t="s">
        <v>168</v>
      </c>
      <c r="H459" s="67" t="s">
        <v>1017</v>
      </c>
      <c r="I459" s="68" t="s">
        <v>1090</v>
      </c>
      <c r="J459" s="68" t="s">
        <v>1091</v>
      </c>
      <c r="K459" s="67" t="s">
        <v>1155</v>
      </c>
      <c r="L459" s="69">
        <v>2024</v>
      </c>
      <c r="M459" s="68">
        <v>1598</v>
      </c>
      <c r="N459" s="68">
        <v>5</v>
      </c>
      <c r="O459" s="68">
        <v>1870</v>
      </c>
      <c r="P459" s="89">
        <v>69</v>
      </c>
      <c r="Q459" s="80">
        <v>1374</v>
      </c>
    </row>
    <row r="460" spans="1:17" x14ac:dyDescent="0.2">
      <c r="A460" s="68">
        <v>457</v>
      </c>
      <c r="B460" s="82" t="s">
        <v>91</v>
      </c>
      <c r="C460" s="82" t="s">
        <v>865</v>
      </c>
      <c r="D460" s="76" t="s">
        <v>15</v>
      </c>
      <c r="E460" s="85" t="s">
        <v>167</v>
      </c>
      <c r="F460" s="96" t="s">
        <v>63</v>
      </c>
      <c r="G460" s="96" t="s">
        <v>168</v>
      </c>
      <c r="H460" s="67" t="s">
        <v>1017</v>
      </c>
      <c r="I460" s="68" t="s">
        <v>1092</v>
      </c>
      <c r="J460" s="68" t="s">
        <v>1093</v>
      </c>
      <c r="K460" s="67" t="s">
        <v>1155</v>
      </c>
      <c r="L460" s="69">
        <v>2024</v>
      </c>
      <c r="M460" s="68">
        <v>1598</v>
      </c>
      <c r="N460" s="68">
        <v>5</v>
      </c>
      <c r="O460" s="68">
        <v>1870</v>
      </c>
      <c r="P460" s="89">
        <v>69</v>
      </c>
      <c r="Q460" s="80">
        <v>1374</v>
      </c>
    </row>
    <row r="461" spans="1:17" x14ac:dyDescent="0.2">
      <c r="A461" s="68">
        <v>458</v>
      </c>
      <c r="B461" s="82" t="s">
        <v>91</v>
      </c>
      <c r="C461" s="82" t="s">
        <v>865</v>
      </c>
      <c r="D461" s="76" t="s">
        <v>15</v>
      </c>
      <c r="E461" s="85" t="s">
        <v>167</v>
      </c>
      <c r="F461" s="96" t="s">
        <v>63</v>
      </c>
      <c r="G461" s="96" t="s">
        <v>168</v>
      </c>
      <c r="H461" s="67" t="s">
        <v>1017</v>
      </c>
      <c r="I461" s="68" t="s">
        <v>1094</v>
      </c>
      <c r="J461" s="68" t="s">
        <v>1095</v>
      </c>
      <c r="K461" s="67" t="s">
        <v>1155</v>
      </c>
      <c r="L461" s="69">
        <v>2024</v>
      </c>
      <c r="M461" s="68">
        <v>1598</v>
      </c>
      <c r="N461" s="68">
        <v>5</v>
      </c>
      <c r="O461" s="68">
        <v>1870</v>
      </c>
      <c r="P461" s="89">
        <v>69</v>
      </c>
      <c r="Q461" s="80">
        <v>1374</v>
      </c>
    </row>
    <row r="462" spans="1:17" x14ac:dyDescent="0.2">
      <c r="A462" s="68">
        <v>459</v>
      </c>
      <c r="B462" s="82" t="s">
        <v>91</v>
      </c>
      <c r="C462" s="82" t="s">
        <v>865</v>
      </c>
      <c r="D462" s="76" t="s">
        <v>15</v>
      </c>
      <c r="E462" s="85" t="s">
        <v>167</v>
      </c>
      <c r="F462" s="96" t="s">
        <v>63</v>
      </c>
      <c r="G462" s="96" t="s">
        <v>168</v>
      </c>
      <c r="H462" s="67" t="s">
        <v>1017</v>
      </c>
      <c r="I462" s="68" t="s">
        <v>1096</v>
      </c>
      <c r="J462" s="68" t="s">
        <v>1097</v>
      </c>
      <c r="K462" s="67" t="s">
        <v>1155</v>
      </c>
      <c r="L462" s="69">
        <v>2024</v>
      </c>
      <c r="M462" s="68">
        <v>1598</v>
      </c>
      <c r="N462" s="68">
        <v>5</v>
      </c>
      <c r="O462" s="68">
        <v>1870</v>
      </c>
      <c r="P462" s="89">
        <v>69</v>
      </c>
      <c r="Q462" s="80">
        <v>1374</v>
      </c>
    </row>
    <row r="463" spans="1:17" x14ac:dyDescent="0.2">
      <c r="A463" s="68">
        <v>460</v>
      </c>
      <c r="B463" s="82" t="s">
        <v>91</v>
      </c>
      <c r="C463" s="82" t="s">
        <v>865</v>
      </c>
      <c r="D463" s="76" t="s">
        <v>15</v>
      </c>
      <c r="E463" s="85" t="s">
        <v>167</v>
      </c>
      <c r="F463" s="96" t="s">
        <v>63</v>
      </c>
      <c r="G463" s="96" t="s">
        <v>168</v>
      </c>
      <c r="H463" s="67" t="s">
        <v>1017</v>
      </c>
      <c r="I463" s="68" t="s">
        <v>1098</v>
      </c>
      <c r="J463" s="68" t="s">
        <v>1099</v>
      </c>
      <c r="K463" s="67" t="s">
        <v>1155</v>
      </c>
      <c r="L463" s="69">
        <v>2024</v>
      </c>
      <c r="M463" s="68">
        <v>1598</v>
      </c>
      <c r="N463" s="68">
        <v>5</v>
      </c>
      <c r="O463" s="68">
        <v>1870</v>
      </c>
      <c r="P463" s="89">
        <v>69</v>
      </c>
      <c r="Q463" s="80">
        <v>1374</v>
      </c>
    </row>
    <row r="464" spans="1:17" x14ac:dyDescent="0.2">
      <c r="A464" s="68">
        <v>461</v>
      </c>
      <c r="B464" s="82" t="s">
        <v>91</v>
      </c>
      <c r="C464" s="82" t="s">
        <v>865</v>
      </c>
      <c r="D464" s="76" t="s">
        <v>15</v>
      </c>
      <c r="E464" s="85" t="s">
        <v>167</v>
      </c>
      <c r="F464" s="96" t="s">
        <v>63</v>
      </c>
      <c r="G464" s="96" t="s">
        <v>168</v>
      </c>
      <c r="H464" s="67" t="s">
        <v>1017</v>
      </c>
      <c r="I464" s="68" t="s">
        <v>1100</v>
      </c>
      <c r="J464" s="68" t="s">
        <v>1101</v>
      </c>
      <c r="K464" s="67" t="s">
        <v>1155</v>
      </c>
      <c r="L464" s="69">
        <v>2024</v>
      </c>
      <c r="M464" s="68">
        <v>1598</v>
      </c>
      <c r="N464" s="68">
        <v>5</v>
      </c>
      <c r="O464" s="68">
        <v>1870</v>
      </c>
      <c r="P464" s="89">
        <v>69</v>
      </c>
      <c r="Q464" s="80">
        <v>1374</v>
      </c>
    </row>
    <row r="465" spans="1:17" x14ac:dyDescent="0.2">
      <c r="A465" s="68">
        <v>462</v>
      </c>
      <c r="B465" s="82" t="s">
        <v>91</v>
      </c>
      <c r="C465" s="82" t="s">
        <v>865</v>
      </c>
      <c r="D465" s="76" t="s">
        <v>15</v>
      </c>
      <c r="E465" s="85" t="s">
        <v>167</v>
      </c>
      <c r="F465" s="96" t="s">
        <v>63</v>
      </c>
      <c r="G465" s="96" t="s">
        <v>168</v>
      </c>
      <c r="H465" s="67" t="s">
        <v>1017</v>
      </c>
      <c r="I465" s="68" t="s">
        <v>1102</v>
      </c>
      <c r="J465" s="68" t="s">
        <v>1103</v>
      </c>
      <c r="K465" s="67" t="s">
        <v>1155</v>
      </c>
      <c r="L465" s="69">
        <v>2024</v>
      </c>
      <c r="M465" s="68">
        <v>1598</v>
      </c>
      <c r="N465" s="68">
        <v>5</v>
      </c>
      <c r="O465" s="68">
        <v>1870</v>
      </c>
      <c r="P465" s="89">
        <v>69</v>
      </c>
      <c r="Q465" s="80">
        <v>1374</v>
      </c>
    </row>
    <row r="466" spans="1:17" x14ac:dyDescent="0.2">
      <c r="A466" s="68">
        <v>463</v>
      </c>
      <c r="B466" s="82" t="s">
        <v>91</v>
      </c>
      <c r="C466" s="82" t="s">
        <v>865</v>
      </c>
      <c r="D466" s="76" t="s">
        <v>15</v>
      </c>
      <c r="E466" s="85" t="s">
        <v>167</v>
      </c>
      <c r="F466" s="96" t="s">
        <v>63</v>
      </c>
      <c r="G466" s="96" t="s">
        <v>168</v>
      </c>
      <c r="H466" s="67" t="s">
        <v>1017</v>
      </c>
      <c r="I466" s="68" t="s">
        <v>1104</v>
      </c>
      <c r="J466" s="68" t="s">
        <v>1105</v>
      </c>
      <c r="K466" s="67" t="s">
        <v>1155</v>
      </c>
      <c r="L466" s="69">
        <v>2024</v>
      </c>
      <c r="M466" s="68">
        <v>1598</v>
      </c>
      <c r="N466" s="68">
        <v>5</v>
      </c>
      <c r="O466" s="68">
        <v>1870</v>
      </c>
      <c r="P466" s="89">
        <v>69</v>
      </c>
      <c r="Q466" s="80">
        <v>1374</v>
      </c>
    </row>
    <row r="467" spans="1:17" x14ac:dyDescent="0.2">
      <c r="A467" s="68">
        <v>464</v>
      </c>
      <c r="B467" s="82" t="s">
        <v>91</v>
      </c>
      <c r="C467" s="82" t="s">
        <v>865</v>
      </c>
      <c r="D467" s="76" t="s">
        <v>15</v>
      </c>
      <c r="E467" s="85" t="s">
        <v>167</v>
      </c>
      <c r="F467" s="96" t="s">
        <v>63</v>
      </c>
      <c r="G467" s="96" t="s">
        <v>168</v>
      </c>
      <c r="H467" s="67" t="s">
        <v>1017</v>
      </c>
      <c r="I467" s="68" t="s">
        <v>1106</v>
      </c>
      <c r="J467" s="68" t="s">
        <v>1107</v>
      </c>
      <c r="K467" s="67" t="s">
        <v>1155</v>
      </c>
      <c r="L467" s="69">
        <v>2024</v>
      </c>
      <c r="M467" s="68">
        <v>1598</v>
      </c>
      <c r="N467" s="68">
        <v>5</v>
      </c>
      <c r="O467" s="68">
        <v>1870</v>
      </c>
      <c r="P467" s="89">
        <v>69</v>
      </c>
      <c r="Q467" s="80">
        <v>1374</v>
      </c>
    </row>
    <row r="468" spans="1:17" x14ac:dyDescent="0.2">
      <c r="A468" s="68">
        <v>465</v>
      </c>
      <c r="B468" s="82" t="s">
        <v>91</v>
      </c>
      <c r="C468" s="82" t="s">
        <v>865</v>
      </c>
      <c r="D468" s="76" t="s">
        <v>15</v>
      </c>
      <c r="E468" s="85" t="s">
        <v>167</v>
      </c>
      <c r="F468" s="96" t="s">
        <v>63</v>
      </c>
      <c r="G468" s="96" t="s">
        <v>168</v>
      </c>
      <c r="H468" s="67" t="s">
        <v>1017</v>
      </c>
      <c r="I468" s="68" t="s">
        <v>1108</v>
      </c>
      <c r="J468" s="68" t="s">
        <v>1109</v>
      </c>
      <c r="K468" s="67" t="s">
        <v>1155</v>
      </c>
      <c r="L468" s="69">
        <v>2024</v>
      </c>
      <c r="M468" s="68">
        <v>1598</v>
      </c>
      <c r="N468" s="68">
        <v>5</v>
      </c>
      <c r="O468" s="68">
        <v>1870</v>
      </c>
      <c r="P468" s="89">
        <v>69</v>
      </c>
      <c r="Q468" s="80">
        <v>1374</v>
      </c>
    </row>
    <row r="469" spans="1:17" x14ac:dyDescent="0.2">
      <c r="A469" s="68">
        <v>466</v>
      </c>
      <c r="B469" s="82" t="s">
        <v>91</v>
      </c>
      <c r="C469" s="82" t="s">
        <v>865</v>
      </c>
      <c r="D469" s="76" t="s">
        <v>15</v>
      </c>
      <c r="E469" s="85" t="s">
        <v>167</v>
      </c>
      <c r="F469" s="96" t="s">
        <v>63</v>
      </c>
      <c r="G469" s="96" t="s">
        <v>168</v>
      </c>
      <c r="H469" s="67" t="s">
        <v>1017</v>
      </c>
      <c r="I469" s="68" t="s">
        <v>1110</v>
      </c>
      <c r="J469" s="68" t="s">
        <v>1111</v>
      </c>
      <c r="K469" s="67" t="s">
        <v>1155</v>
      </c>
      <c r="L469" s="69">
        <v>2024</v>
      </c>
      <c r="M469" s="68">
        <v>1598</v>
      </c>
      <c r="N469" s="68">
        <v>5</v>
      </c>
      <c r="O469" s="68">
        <v>1870</v>
      </c>
      <c r="P469" s="89">
        <v>69</v>
      </c>
      <c r="Q469" s="80">
        <v>1374</v>
      </c>
    </row>
    <row r="470" spans="1:17" x14ac:dyDescent="0.2">
      <c r="A470" s="68">
        <v>467</v>
      </c>
      <c r="B470" s="82" t="s">
        <v>91</v>
      </c>
      <c r="C470" s="82" t="s">
        <v>865</v>
      </c>
      <c r="D470" s="76" t="s">
        <v>15</v>
      </c>
      <c r="E470" s="85" t="s">
        <v>167</v>
      </c>
      <c r="F470" s="96" t="s">
        <v>63</v>
      </c>
      <c r="G470" s="96" t="s">
        <v>168</v>
      </c>
      <c r="H470" s="67" t="s">
        <v>1017</v>
      </c>
      <c r="I470" s="68" t="s">
        <v>1112</v>
      </c>
      <c r="J470" s="68" t="s">
        <v>1113</v>
      </c>
      <c r="K470" s="67" t="s">
        <v>1155</v>
      </c>
      <c r="L470" s="69">
        <v>2024</v>
      </c>
      <c r="M470" s="68">
        <v>1598</v>
      </c>
      <c r="N470" s="68">
        <v>5</v>
      </c>
      <c r="O470" s="68">
        <v>1870</v>
      </c>
      <c r="P470" s="89">
        <v>69</v>
      </c>
      <c r="Q470" s="80">
        <v>1374</v>
      </c>
    </row>
    <row r="471" spans="1:17" x14ac:dyDescent="0.2">
      <c r="A471" s="68">
        <v>468</v>
      </c>
      <c r="B471" s="82" t="s">
        <v>91</v>
      </c>
      <c r="C471" s="82" t="s">
        <v>865</v>
      </c>
      <c r="D471" s="76" t="s">
        <v>15</v>
      </c>
      <c r="E471" s="85" t="s">
        <v>167</v>
      </c>
      <c r="F471" s="96" t="s">
        <v>63</v>
      </c>
      <c r="G471" s="96" t="s">
        <v>168</v>
      </c>
      <c r="H471" s="67" t="s">
        <v>1017</v>
      </c>
      <c r="I471" s="68" t="s">
        <v>1114</v>
      </c>
      <c r="J471" s="68" t="s">
        <v>1115</v>
      </c>
      <c r="K471" s="67" t="s">
        <v>1155</v>
      </c>
      <c r="L471" s="69">
        <v>2024</v>
      </c>
      <c r="M471" s="68">
        <v>1598</v>
      </c>
      <c r="N471" s="68">
        <v>5</v>
      </c>
      <c r="O471" s="68">
        <v>1870</v>
      </c>
      <c r="P471" s="89">
        <v>69</v>
      </c>
      <c r="Q471" s="80">
        <v>1374</v>
      </c>
    </row>
    <row r="472" spans="1:17" x14ac:dyDescent="0.2">
      <c r="A472" s="68">
        <v>469</v>
      </c>
      <c r="B472" s="82" t="s">
        <v>91</v>
      </c>
      <c r="C472" s="82" t="s">
        <v>865</v>
      </c>
      <c r="D472" s="76" t="s">
        <v>15</v>
      </c>
      <c r="E472" s="85" t="s">
        <v>167</v>
      </c>
      <c r="F472" s="96" t="s">
        <v>63</v>
      </c>
      <c r="G472" s="96" t="s">
        <v>168</v>
      </c>
      <c r="H472" s="67" t="s">
        <v>1017</v>
      </c>
      <c r="I472" s="68" t="s">
        <v>1116</v>
      </c>
      <c r="J472" s="68" t="s">
        <v>1117</v>
      </c>
      <c r="K472" s="67" t="s">
        <v>1155</v>
      </c>
      <c r="L472" s="69">
        <v>2024</v>
      </c>
      <c r="M472" s="68">
        <v>1598</v>
      </c>
      <c r="N472" s="68">
        <v>5</v>
      </c>
      <c r="O472" s="68">
        <v>1870</v>
      </c>
      <c r="P472" s="89">
        <v>69</v>
      </c>
      <c r="Q472" s="80">
        <v>1374</v>
      </c>
    </row>
    <row r="473" spans="1:17" x14ac:dyDescent="0.2">
      <c r="A473" s="68">
        <v>470</v>
      </c>
      <c r="B473" s="82" t="s">
        <v>91</v>
      </c>
      <c r="C473" s="82" t="s">
        <v>865</v>
      </c>
      <c r="D473" s="76" t="s">
        <v>15</v>
      </c>
      <c r="E473" s="96" t="s">
        <v>167</v>
      </c>
      <c r="F473" s="65" t="s">
        <v>405</v>
      </c>
      <c r="G473" s="66" t="s">
        <v>1118</v>
      </c>
      <c r="H473" s="67" t="s">
        <v>18</v>
      </c>
      <c r="I473" s="67" t="s">
        <v>1119</v>
      </c>
      <c r="J473" s="68" t="s">
        <v>1120</v>
      </c>
      <c r="K473" s="68" t="s">
        <v>1121</v>
      </c>
      <c r="L473" s="69">
        <v>2024</v>
      </c>
      <c r="M473" s="68">
        <v>1996</v>
      </c>
      <c r="N473" s="68">
        <v>9</v>
      </c>
      <c r="O473" s="68">
        <v>3200</v>
      </c>
      <c r="P473" s="89">
        <v>110.3</v>
      </c>
      <c r="Q473" s="80">
        <v>1451</v>
      </c>
    </row>
    <row r="474" spans="1:17" x14ac:dyDescent="0.2">
      <c r="A474" s="68">
        <v>471</v>
      </c>
      <c r="B474" s="82" t="s">
        <v>91</v>
      </c>
      <c r="C474" s="82" t="s">
        <v>865</v>
      </c>
      <c r="D474" s="76" t="s">
        <v>15</v>
      </c>
      <c r="E474" s="96" t="s">
        <v>167</v>
      </c>
      <c r="F474" s="65" t="s">
        <v>405</v>
      </c>
      <c r="G474" s="66" t="s">
        <v>1118</v>
      </c>
      <c r="H474" s="67" t="s">
        <v>18</v>
      </c>
      <c r="I474" s="67" t="s">
        <v>1122</v>
      </c>
      <c r="J474" s="68" t="s">
        <v>1123</v>
      </c>
      <c r="K474" s="68" t="s">
        <v>1121</v>
      </c>
      <c r="L474" s="69">
        <v>2024</v>
      </c>
      <c r="M474" s="68">
        <v>1996</v>
      </c>
      <c r="N474" s="68">
        <v>9</v>
      </c>
      <c r="O474" s="68">
        <v>3200</v>
      </c>
      <c r="P474" s="89">
        <v>110.3</v>
      </c>
      <c r="Q474" s="80">
        <v>1451</v>
      </c>
    </row>
    <row r="475" spans="1:17" x14ac:dyDescent="0.2">
      <c r="A475" s="68">
        <v>472</v>
      </c>
      <c r="B475" s="82" t="s">
        <v>91</v>
      </c>
      <c r="C475" s="82" t="s">
        <v>865</v>
      </c>
      <c r="D475" s="76" t="s">
        <v>15</v>
      </c>
      <c r="E475" s="96" t="s">
        <v>167</v>
      </c>
      <c r="F475" s="65" t="s">
        <v>405</v>
      </c>
      <c r="G475" s="66" t="s">
        <v>1118</v>
      </c>
      <c r="H475" s="67" t="s">
        <v>18</v>
      </c>
      <c r="I475" s="67" t="s">
        <v>1124</v>
      </c>
      <c r="J475" s="68" t="s">
        <v>1125</v>
      </c>
      <c r="K475" s="68" t="s">
        <v>1121</v>
      </c>
      <c r="L475" s="69">
        <v>2024</v>
      </c>
      <c r="M475" s="68">
        <v>1996</v>
      </c>
      <c r="N475" s="68">
        <v>9</v>
      </c>
      <c r="O475" s="68">
        <v>3200</v>
      </c>
      <c r="P475" s="89">
        <v>110.3</v>
      </c>
      <c r="Q475" s="80">
        <v>1451</v>
      </c>
    </row>
    <row r="476" spans="1:17" x14ac:dyDescent="0.2">
      <c r="A476" s="68">
        <v>473</v>
      </c>
      <c r="B476" s="82" t="s">
        <v>91</v>
      </c>
      <c r="C476" s="82" t="s">
        <v>865</v>
      </c>
      <c r="D476" s="76" t="s">
        <v>15</v>
      </c>
      <c r="E476" s="96" t="s">
        <v>167</v>
      </c>
      <c r="F476" s="65" t="s">
        <v>405</v>
      </c>
      <c r="G476" s="66" t="s">
        <v>1118</v>
      </c>
      <c r="H476" s="67" t="s">
        <v>18</v>
      </c>
      <c r="I476" s="67" t="s">
        <v>1126</v>
      </c>
      <c r="J476" s="68" t="s">
        <v>1127</v>
      </c>
      <c r="K476" s="68" t="s">
        <v>1121</v>
      </c>
      <c r="L476" s="69">
        <v>2024</v>
      </c>
      <c r="M476" s="68">
        <v>1996</v>
      </c>
      <c r="N476" s="68">
        <v>9</v>
      </c>
      <c r="O476" s="68">
        <v>3200</v>
      </c>
      <c r="P476" s="89">
        <v>110.3</v>
      </c>
      <c r="Q476" s="80">
        <v>1451</v>
      </c>
    </row>
    <row r="477" spans="1:17" x14ac:dyDescent="0.2">
      <c r="A477" s="68">
        <v>474</v>
      </c>
      <c r="B477" s="82" t="s">
        <v>91</v>
      </c>
      <c r="C477" s="82" t="s">
        <v>865</v>
      </c>
      <c r="D477" s="76" t="s">
        <v>15</v>
      </c>
      <c r="E477" s="96" t="s">
        <v>167</v>
      </c>
      <c r="F477" s="65" t="s">
        <v>405</v>
      </c>
      <c r="G477" s="66" t="s">
        <v>1118</v>
      </c>
      <c r="H477" s="67" t="s">
        <v>18</v>
      </c>
      <c r="I477" s="67" t="s">
        <v>1128</v>
      </c>
      <c r="J477" s="68" t="s">
        <v>1129</v>
      </c>
      <c r="K477" s="68" t="s">
        <v>1121</v>
      </c>
      <c r="L477" s="69">
        <v>2024</v>
      </c>
      <c r="M477" s="68">
        <v>1996</v>
      </c>
      <c r="N477" s="68">
        <v>9</v>
      </c>
      <c r="O477" s="68">
        <v>3200</v>
      </c>
      <c r="P477" s="89">
        <v>110.3</v>
      </c>
      <c r="Q477" s="80">
        <v>1451</v>
      </c>
    </row>
    <row r="478" spans="1:17" x14ac:dyDescent="0.2">
      <c r="A478" s="68">
        <v>475</v>
      </c>
      <c r="B478" s="82" t="s">
        <v>91</v>
      </c>
      <c r="C478" s="82" t="s">
        <v>865</v>
      </c>
      <c r="D478" s="76" t="s">
        <v>15</v>
      </c>
      <c r="E478" s="96" t="s">
        <v>167</v>
      </c>
      <c r="F478" s="65" t="s">
        <v>405</v>
      </c>
      <c r="G478" s="66" t="s">
        <v>1118</v>
      </c>
      <c r="H478" s="67" t="s">
        <v>18</v>
      </c>
      <c r="I478" s="67" t="s">
        <v>1130</v>
      </c>
      <c r="J478" s="68" t="s">
        <v>1131</v>
      </c>
      <c r="K478" s="68" t="s">
        <v>1121</v>
      </c>
      <c r="L478" s="69">
        <v>2024</v>
      </c>
      <c r="M478" s="68">
        <v>1996</v>
      </c>
      <c r="N478" s="68">
        <v>9</v>
      </c>
      <c r="O478" s="68">
        <v>3200</v>
      </c>
      <c r="P478" s="89">
        <v>110.3</v>
      </c>
      <c r="Q478" s="80">
        <v>1451</v>
      </c>
    </row>
    <row r="479" spans="1:17" x14ac:dyDescent="0.2">
      <c r="A479" s="68">
        <v>476</v>
      </c>
      <c r="B479" s="82" t="s">
        <v>91</v>
      </c>
      <c r="C479" s="82" t="s">
        <v>865</v>
      </c>
      <c r="D479" s="76" t="s">
        <v>15</v>
      </c>
      <c r="E479" s="96" t="s">
        <v>167</v>
      </c>
      <c r="F479" s="65" t="s">
        <v>405</v>
      </c>
      <c r="G479" s="66" t="s">
        <v>1118</v>
      </c>
      <c r="H479" s="67" t="s">
        <v>18</v>
      </c>
      <c r="I479" s="67" t="s">
        <v>1132</v>
      </c>
      <c r="J479" s="68" t="s">
        <v>1133</v>
      </c>
      <c r="K479" s="68" t="s">
        <v>1121</v>
      </c>
      <c r="L479" s="69">
        <v>2024</v>
      </c>
      <c r="M479" s="68">
        <v>1996</v>
      </c>
      <c r="N479" s="68">
        <v>9</v>
      </c>
      <c r="O479" s="68">
        <v>3200</v>
      </c>
      <c r="P479" s="89">
        <v>110.3</v>
      </c>
      <c r="Q479" s="80">
        <v>1451</v>
      </c>
    </row>
    <row r="480" spans="1:17" x14ac:dyDescent="0.2">
      <c r="A480" s="68">
        <v>477</v>
      </c>
      <c r="B480" s="82" t="s">
        <v>91</v>
      </c>
      <c r="C480" s="82" t="s">
        <v>865</v>
      </c>
      <c r="D480" s="76" t="s">
        <v>15</v>
      </c>
      <c r="E480" s="96" t="s">
        <v>167</v>
      </c>
      <c r="F480" s="65" t="s">
        <v>405</v>
      </c>
      <c r="G480" s="66" t="s">
        <v>1118</v>
      </c>
      <c r="H480" s="67" t="s">
        <v>18</v>
      </c>
      <c r="I480" s="67" t="s">
        <v>1134</v>
      </c>
      <c r="J480" s="68" t="s">
        <v>1135</v>
      </c>
      <c r="K480" s="68" t="s">
        <v>1121</v>
      </c>
      <c r="L480" s="69">
        <v>2024</v>
      </c>
      <c r="M480" s="68">
        <v>1996</v>
      </c>
      <c r="N480" s="68">
        <v>9</v>
      </c>
      <c r="O480" s="68">
        <v>3200</v>
      </c>
      <c r="P480" s="89">
        <v>110.3</v>
      </c>
      <c r="Q480" s="80">
        <v>1451</v>
      </c>
    </row>
    <row r="481" spans="1:17" x14ac:dyDescent="0.2">
      <c r="A481" s="68">
        <v>478</v>
      </c>
      <c r="B481" s="82" t="s">
        <v>91</v>
      </c>
      <c r="C481" s="82" t="s">
        <v>865</v>
      </c>
      <c r="D481" s="76" t="s">
        <v>15</v>
      </c>
      <c r="E481" s="96" t="s">
        <v>167</v>
      </c>
      <c r="F481" s="65" t="s">
        <v>405</v>
      </c>
      <c r="G481" s="66" t="s">
        <v>1118</v>
      </c>
      <c r="H481" s="67" t="s">
        <v>18</v>
      </c>
      <c r="I481" s="67" t="s">
        <v>1136</v>
      </c>
      <c r="J481" s="68" t="s">
        <v>1137</v>
      </c>
      <c r="K481" s="68" t="s">
        <v>1121</v>
      </c>
      <c r="L481" s="69">
        <v>2024</v>
      </c>
      <c r="M481" s="68">
        <v>1996</v>
      </c>
      <c r="N481" s="68">
        <v>9</v>
      </c>
      <c r="O481" s="68">
        <v>3200</v>
      </c>
      <c r="P481" s="89">
        <v>110.3</v>
      </c>
      <c r="Q481" s="80">
        <v>1451</v>
      </c>
    </row>
    <row r="482" spans="1:17" x14ac:dyDescent="0.2">
      <c r="A482" s="68">
        <v>479</v>
      </c>
      <c r="B482" s="82" t="s">
        <v>91</v>
      </c>
      <c r="C482" s="82" t="s">
        <v>865</v>
      </c>
      <c r="D482" s="76" t="s">
        <v>15</v>
      </c>
      <c r="E482" s="96" t="s">
        <v>167</v>
      </c>
      <c r="F482" s="65" t="s">
        <v>405</v>
      </c>
      <c r="G482" s="66" t="s">
        <v>1118</v>
      </c>
      <c r="H482" s="67" t="s">
        <v>18</v>
      </c>
      <c r="I482" s="67" t="s">
        <v>1138</v>
      </c>
      <c r="J482" s="68" t="s">
        <v>1139</v>
      </c>
      <c r="K482" s="68" t="s">
        <v>1121</v>
      </c>
      <c r="L482" s="69">
        <v>2024</v>
      </c>
      <c r="M482" s="68">
        <v>1996</v>
      </c>
      <c r="N482" s="68">
        <v>9</v>
      </c>
      <c r="O482" s="68">
        <v>3200</v>
      </c>
      <c r="P482" s="89">
        <v>110.3</v>
      </c>
      <c r="Q482" s="80">
        <v>1451</v>
      </c>
    </row>
    <row r="483" spans="1:17" x14ac:dyDescent="0.2">
      <c r="A483" s="68">
        <v>480</v>
      </c>
      <c r="B483" s="82" t="s">
        <v>91</v>
      </c>
      <c r="C483" s="82" t="s">
        <v>865</v>
      </c>
      <c r="D483" s="76" t="s">
        <v>15</v>
      </c>
      <c r="E483" s="96" t="s">
        <v>167</v>
      </c>
      <c r="F483" s="65" t="s">
        <v>405</v>
      </c>
      <c r="G483" s="66" t="s">
        <v>1118</v>
      </c>
      <c r="H483" s="67" t="s">
        <v>18</v>
      </c>
      <c r="I483" s="67" t="s">
        <v>1140</v>
      </c>
      <c r="J483" s="68" t="s">
        <v>1141</v>
      </c>
      <c r="K483" s="68" t="s">
        <v>1121</v>
      </c>
      <c r="L483" s="69">
        <v>2024</v>
      </c>
      <c r="M483" s="68">
        <v>1996</v>
      </c>
      <c r="N483" s="68">
        <v>9</v>
      </c>
      <c r="O483" s="68">
        <v>3200</v>
      </c>
      <c r="P483" s="89">
        <v>110.3</v>
      </c>
      <c r="Q483" s="80">
        <v>1451</v>
      </c>
    </row>
    <row r="484" spans="1:17" x14ac:dyDescent="0.2">
      <c r="A484" s="68">
        <v>481</v>
      </c>
      <c r="B484" s="82" t="s">
        <v>1142</v>
      </c>
      <c r="C484" s="82" t="s">
        <v>186</v>
      </c>
      <c r="D484" s="76" t="s">
        <v>15</v>
      </c>
      <c r="E484" s="96" t="s">
        <v>167</v>
      </c>
      <c r="F484" s="65" t="s">
        <v>63</v>
      </c>
      <c r="G484" s="66" t="s">
        <v>168</v>
      </c>
      <c r="H484" s="67" t="s">
        <v>18</v>
      </c>
      <c r="I484" s="67" t="s">
        <v>1144</v>
      </c>
      <c r="J484" s="68" t="s">
        <v>1145</v>
      </c>
      <c r="K484" s="67" t="s">
        <v>1152</v>
      </c>
      <c r="L484" s="69">
        <v>2012</v>
      </c>
      <c r="M484" s="68">
        <v>1461</v>
      </c>
      <c r="N484" s="68">
        <v>5</v>
      </c>
      <c r="O484" s="68">
        <v>1415</v>
      </c>
      <c r="P484" s="89">
        <v>81</v>
      </c>
      <c r="Q484" s="80">
        <v>1168</v>
      </c>
    </row>
    <row r="485" spans="1:17" x14ac:dyDescent="0.2">
      <c r="A485" s="68">
        <v>482</v>
      </c>
      <c r="B485" s="82" t="s">
        <v>1142</v>
      </c>
      <c r="C485" s="82" t="s">
        <v>186</v>
      </c>
      <c r="D485" s="76" t="s">
        <v>15</v>
      </c>
      <c r="E485" s="96" t="s">
        <v>167</v>
      </c>
      <c r="F485" s="65" t="s">
        <v>63</v>
      </c>
      <c r="G485" s="66" t="s">
        <v>168</v>
      </c>
      <c r="H485" s="67" t="s">
        <v>18</v>
      </c>
      <c r="I485" s="67" t="s">
        <v>1146</v>
      </c>
      <c r="J485" s="68" t="s">
        <v>1147</v>
      </c>
      <c r="K485" s="67" t="s">
        <v>1152</v>
      </c>
      <c r="L485" s="69">
        <v>2012</v>
      </c>
      <c r="M485" s="68">
        <v>1461</v>
      </c>
      <c r="N485" s="68">
        <v>5</v>
      </c>
      <c r="O485" s="68">
        <v>1415</v>
      </c>
      <c r="P485" s="89">
        <v>81</v>
      </c>
      <c r="Q485" s="80">
        <v>1168</v>
      </c>
    </row>
    <row r="486" spans="1:17" x14ac:dyDescent="0.2">
      <c r="A486" s="97"/>
      <c r="B486" s="97"/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8">
        <f>SUM(Q4:Q485)</f>
        <v>678102</v>
      </c>
    </row>
    <row r="487" spans="1:17" x14ac:dyDescent="0.2">
      <c r="Q487" s="49">
        <v>20000</v>
      </c>
    </row>
    <row r="488" spans="1:17" x14ac:dyDescent="0.2">
      <c r="Q488" s="49">
        <f>SUM(Q486:Q487)</f>
        <v>698102</v>
      </c>
    </row>
    <row r="499" spans="6:17" x14ac:dyDescent="0.2">
      <c r="J499" s="8"/>
      <c r="K499" s="8"/>
      <c r="L499" s="8"/>
      <c r="M499" s="8"/>
      <c r="N499" s="8"/>
      <c r="O499" s="8"/>
      <c r="Q499" s="49"/>
    </row>
    <row r="509" spans="6:17" x14ac:dyDescent="0.2">
      <c r="F509">
        <v>3</v>
      </c>
      <c r="G509">
        <v>52</v>
      </c>
      <c r="H509">
        <v>141</v>
      </c>
      <c r="I509">
        <v>148</v>
      </c>
      <c r="J509">
        <v>37</v>
      </c>
      <c r="K509">
        <v>3</v>
      </c>
      <c r="L509">
        <v>41</v>
      </c>
      <c r="M509">
        <v>29</v>
      </c>
      <c r="N509">
        <v>28</v>
      </c>
    </row>
  </sheetData>
  <autoFilter ref="A3:Q505" xr:uid="{F46706E7-2755-4C30-951A-6E6CBB903F41}">
    <sortState xmlns:xlrd2="http://schemas.microsoft.com/office/spreadsheetml/2017/richdata2" ref="A4:Q505">
      <sortCondition ref="I3:I505"/>
    </sortState>
  </autoFilter>
  <mergeCells count="2">
    <mergeCell ref="B3:D3"/>
    <mergeCell ref="K1:Q1"/>
  </mergeCells>
  <printOptions horizontalCentered="1"/>
  <pageMargins left="0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RCA</vt:lpstr>
      <vt:lpstr>estimare 2026</vt:lpstr>
      <vt:lpstr>'estimare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Codrescu 575</dc:creator>
  <cp:lastModifiedBy>Catalin Codrescu 575</cp:lastModifiedBy>
  <cp:lastPrinted>2026-01-09T11:36:13Z</cp:lastPrinted>
  <dcterms:created xsi:type="dcterms:W3CDTF">2025-12-03T14:02:23Z</dcterms:created>
  <dcterms:modified xsi:type="dcterms:W3CDTF">2026-01-09T11:41:58Z</dcterms:modified>
</cp:coreProperties>
</file>