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2CF6A75-F809-45F8-A583-34E1B0FF7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M72" i="1"/>
  <c r="I71" i="1"/>
  <c r="K71" i="1" s="1"/>
  <c r="I72" i="1"/>
  <c r="K72" i="1" s="1"/>
  <c r="G71" i="1"/>
  <c r="G72" i="1"/>
  <c r="M51" i="1"/>
  <c r="M52" i="1"/>
  <c r="M53" i="1"/>
  <c r="M54" i="1"/>
  <c r="M55" i="1"/>
  <c r="I51" i="1"/>
  <c r="K51" i="1" s="1"/>
  <c r="I52" i="1"/>
  <c r="K52" i="1" s="1"/>
  <c r="I53" i="1"/>
  <c r="K53" i="1" s="1"/>
  <c r="I54" i="1"/>
  <c r="K54" i="1" s="1"/>
  <c r="I55" i="1"/>
  <c r="K55" i="1" s="1"/>
  <c r="G51" i="1"/>
  <c r="G52" i="1"/>
  <c r="G53" i="1"/>
  <c r="G54" i="1"/>
  <c r="G55" i="1"/>
  <c r="M37" i="1"/>
  <c r="M38" i="1"/>
  <c r="M39" i="1"/>
  <c r="M40" i="1"/>
  <c r="M41" i="1"/>
  <c r="I37" i="1"/>
  <c r="I38" i="1"/>
  <c r="I39" i="1"/>
  <c r="I40" i="1"/>
  <c r="I41" i="1"/>
  <c r="G37" i="1"/>
  <c r="G38" i="1"/>
  <c r="G39" i="1"/>
  <c r="G40" i="1"/>
  <c r="G41" i="1"/>
  <c r="M14" i="1"/>
  <c r="M15" i="1"/>
  <c r="M16" i="1"/>
  <c r="I14" i="1"/>
  <c r="K14" i="1" s="1"/>
  <c r="I15" i="1"/>
  <c r="K15" i="1" s="1"/>
  <c r="I16" i="1"/>
  <c r="K16" i="1" s="1"/>
  <c r="I17" i="1"/>
  <c r="K17" i="1" s="1"/>
  <c r="G14" i="1"/>
  <c r="G15" i="1"/>
  <c r="G16" i="1"/>
  <c r="G17" i="1"/>
  <c r="M25" i="1"/>
  <c r="M26" i="1"/>
  <c r="I25" i="1"/>
  <c r="K25" i="1" s="1"/>
  <c r="I26" i="1"/>
  <c r="K26" i="1" s="1"/>
  <c r="I27" i="1"/>
  <c r="K27" i="1" s="1"/>
  <c r="G25" i="1"/>
  <c r="G26" i="1"/>
  <c r="G27" i="1"/>
  <c r="L27" i="1"/>
  <c r="M27" i="1" s="1"/>
  <c r="M24" i="1"/>
  <c r="I24" i="1"/>
  <c r="K24" i="1" s="1"/>
  <c r="G24" i="1"/>
  <c r="G36" i="1"/>
  <c r="I36" i="1"/>
  <c r="J36" i="1"/>
  <c r="K36" i="1" s="1"/>
  <c r="M36" i="1"/>
  <c r="J37" i="1"/>
  <c r="K37" i="1" s="1"/>
  <c r="J38" i="1"/>
  <c r="K38" i="1" s="1"/>
  <c r="J39" i="1"/>
  <c r="K39" i="1" s="1"/>
  <c r="M70" i="1"/>
  <c r="J71" i="1"/>
  <c r="J72" i="1"/>
  <c r="J70" i="1"/>
  <c r="I70" i="1"/>
  <c r="K70" i="1" s="1"/>
  <c r="G70" i="1"/>
  <c r="M50" i="1"/>
  <c r="I50" i="1"/>
  <c r="K50" i="1" s="1"/>
  <c r="G50" i="1"/>
  <c r="M28" i="1" l="1"/>
  <c r="K28" i="1"/>
  <c r="M56" i="1"/>
  <c r="M73" i="1"/>
  <c r="K73" i="1"/>
  <c r="K56" i="1"/>
  <c r="J40" i="1"/>
  <c r="K40" i="1" s="1"/>
  <c r="J41" i="1"/>
  <c r="K41" i="1" s="1"/>
  <c r="L17" i="1"/>
  <c r="M17" i="1" s="1"/>
  <c r="I13" i="1" l="1"/>
  <c r="K13" i="1" s="1"/>
  <c r="G13" i="1"/>
  <c r="M13" i="1"/>
  <c r="K42" i="1" l="1"/>
  <c r="M18" i="1"/>
  <c r="M42" i="1"/>
  <c r="K18" i="1" l="1"/>
</calcChain>
</file>

<file path=xl/sharedStrings.xml><?xml version="1.0" encoding="utf-8"?>
<sst xmlns="http://schemas.openxmlformats.org/spreadsheetml/2006/main" count="119" uniqueCount="40">
  <si>
    <t>UM</t>
  </si>
  <si>
    <t>l</t>
  </si>
  <si>
    <t>Contract subsecvent</t>
  </si>
  <si>
    <t>Acord cadru</t>
  </si>
  <si>
    <t>cant min</t>
  </si>
  <si>
    <t>val min</t>
  </si>
  <si>
    <t>cant max</t>
  </si>
  <si>
    <t>val max</t>
  </si>
  <si>
    <t>cant
 min</t>
  </si>
  <si>
    <t>cant
 max</t>
  </si>
  <si>
    <t>lapte 1.5 % 1 litru</t>
  </si>
  <si>
    <t>bc</t>
  </si>
  <si>
    <t>preț
unitar</t>
  </si>
  <si>
    <t>Denumire produs</t>
  </si>
  <si>
    <t>preț unitar</t>
  </si>
  <si>
    <t xml:space="preserve">Lapte-1,5% </t>
  </si>
  <si>
    <t>buc</t>
  </si>
  <si>
    <t>Unt-200g</t>
  </si>
  <si>
    <t>Iaurt-900-1000g</t>
  </si>
  <si>
    <t>Sana-330-400g</t>
  </si>
  <si>
    <t>Kefir-330-400g</t>
  </si>
  <si>
    <t>smântână  grăsime 20 % 900 g</t>
  </si>
  <si>
    <t>unt 65% 200 g</t>
  </si>
  <si>
    <t>iaurt min 2% 900 g</t>
  </si>
  <si>
    <t>lapte 1,5% 1 L</t>
  </si>
  <si>
    <t>L</t>
  </si>
  <si>
    <t>lapte bătut min 2% 900 g</t>
  </si>
  <si>
    <t>sana min 2% 900 g</t>
  </si>
  <si>
    <t>unt 65%, 200 g</t>
  </si>
  <si>
    <r>
      <t xml:space="preserve">Centru de zi Castani
</t>
    </r>
    <r>
      <rPr>
        <sz val="12"/>
        <color theme="1"/>
        <rFont val="Times New Roman"/>
        <family val="1"/>
      </rPr>
      <t>Valoare minimă estimată: 2992 lei fără TVA</t>
    </r>
    <r>
      <rPr>
        <b/>
        <sz val="12"/>
        <color theme="1"/>
        <rFont val="Times New Roman"/>
        <family val="1"/>
      </rPr>
      <t xml:space="preserve">
Valoare maximă estimată: 8976 lei fără TVA</t>
    </r>
  </si>
  <si>
    <t>lapte bătut  min 2 %  330 g</t>
  </si>
  <si>
    <t>sana min 2,8%, 330g</t>
  </si>
  <si>
    <t>unt grăsime 65%, 200 g</t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</si>
  <si>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12.380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37.140 lei fără TVA</t>
    </r>
  </si>
  <si>
    <t>sana min 2,8%, 330 g</t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</si>
  <si>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21.400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64.200 lei fără TVA</t>
    </r>
  </si>
  <si>
    <r>
      <t xml:space="preserve">CENTRU DE SPRIJIN SI ASISTENȚĂ DE SPECIALITATE PENTRU COPII
</t>
    </r>
    <r>
      <rPr>
        <sz val="12"/>
        <color theme="1"/>
        <rFont val="Times New Roman"/>
        <family val="1"/>
      </rPr>
      <t>Valoare minimă estimată:</t>
    </r>
    <r>
      <rPr>
        <b/>
        <sz val="12"/>
        <color theme="1"/>
        <rFont val="Times New Roman"/>
        <family val="1"/>
      </rPr>
      <t xml:space="preserve"> 1640 lei fără TVA
Valoare maximă estimată: 4920 lei fără TVA</t>
    </r>
  </si>
  <si>
    <r>
      <t xml:space="preserve">CENTRU DE ZI PRIMII PAȘI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11.428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31.427 lei fără TVA</t>
    </r>
  </si>
  <si>
    <r>
      <t xml:space="preserve">
Lotul nr. 5
IAURTURI, SMÂNTÂNĂ, LAPTE ȘI UNT
</t>
    </r>
    <r>
      <rPr>
        <sz val="12"/>
        <color theme="1"/>
        <rFont val="Times New Roman"/>
        <family val="1"/>
      </rPr>
      <t xml:space="preserve">Valoare minimă estimată totală: </t>
    </r>
    <r>
      <rPr>
        <b/>
        <sz val="12"/>
        <color theme="1"/>
        <rFont val="Times New Roman"/>
        <family val="1"/>
      </rPr>
      <t>49.840 lei</t>
    </r>
    <r>
      <rPr>
        <sz val="12"/>
        <color theme="1"/>
        <rFont val="Times New Roman"/>
        <family val="1"/>
      </rPr>
      <t xml:space="preserve"> fără TVA</t>
    </r>
    <r>
      <rPr>
        <b/>
        <sz val="12"/>
        <color theme="1"/>
        <rFont val="Times New Roman"/>
        <family val="1"/>
      </rPr>
      <t xml:space="preserve">
Valoare maximă estimată totală: 146.663 lei fără TVA
</t>
    </r>
    <r>
      <rPr>
        <sz val="12"/>
        <color theme="1"/>
        <rFont val="Times New Roman"/>
        <family val="1"/>
      </rPr>
      <t>ANEXĂ LA FORMULARUL DE OFERTĂ</t>
    </r>
  </si>
  <si>
    <t>Smântână-900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</si>
</sst>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2" fontId="4" fillId="0" borderId="1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</cellXfs>
  <cellStyles count="2">
    <cellStyle name="Normal" xfId="0" builtinId="0"/>
    <cellStyle name="Normal 9" xfId="1" xr:uid="{00000000-0005-0000-0000-000001000000}"/>
  </cellStyles>
  <dxfs count="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topLeftCell="A43" zoomScale="130" zoomScaleNormal="130" workbookViewId="0">
      <selection activeCell="A57" sqref="A57:XFD57"/>
    </sheetView>
  </sheetViews>
  <sheetFormatPr defaultRowHeight="15.75" x14ac:dyDescent="0.25"/>
  <cols>
    <col min="1" max="1" width="6" style="5" customWidth="1"/>
    <col min="2" max="2" width="4.85546875" style="10" customWidth="1"/>
    <col min="3" max="3" width="29.28515625" style="5" customWidth="1"/>
    <col min="4" max="4" width="5.5703125" style="15" bestFit="1" customWidth="1"/>
    <col min="5" max="5" width="8.140625" style="5" bestFit="1" customWidth="1"/>
    <col min="6" max="6" width="10.28515625" style="15" customWidth="1"/>
    <col min="7" max="7" width="9.140625" style="17"/>
    <col min="8" max="8" width="10.7109375" style="17" customWidth="1"/>
    <col min="9" max="9" width="10" style="41" bestFit="1" customWidth="1"/>
    <col min="10" max="10" width="9.140625" style="41"/>
    <col min="11" max="11" width="10" style="41" bestFit="1" customWidth="1"/>
    <col min="12" max="12" width="9.140625" style="41"/>
    <col min="13" max="13" width="15.7109375" style="41" customWidth="1"/>
    <col min="14" max="15" width="9.140625" style="40"/>
    <col min="16" max="16" width="10" style="40" bestFit="1" customWidth="1"/>
    <col min="17" max="16384" width="9.140625" style="40"/>
  </cols>
  <sheetData>
    <row r="1" spans="1:16" ht="15.75" customHeight="1" x14ac:dyDescent="0.2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6" ht="15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6" s="20" customFormat="1" ht="15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P3" s="36"/>
    </row>
    <row r="4" spans="1:16" s="20" customFormat="1" ht="15.7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P4" s="36"/>
    </row>
    <row r="5" spans="1:16" s="20" customFormat="1" ht="15.7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6" s="20" customFormat="1" ht="15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6" s="20" customFormat="1" ht="15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6" s="20" customFormat="1" ht="15.7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6" ht="15.75" customHeight="1" x14ac:dyDescent="0.25">
      <c r="B9" s="57" t="s">
        <v>35</v>
      </c>
      <c r="C9" s="58"/>
      <c r="D9" s="58"/>
      <c r="E9" s="58"/>
      <c r="F9" s="58"/>
      <c r="G9" s="58"/>
      <c r="H9" s="59"/>
    </row>
    <row r="10" spans="1:16" ht="36.75" customHeight="1" thickBot="1" x14ac:dyDescent="0.3">
      <c r="B10" s="57"/>
      <c r="C10" s="58"/>
      <c r="D10" s="58"/>
      <c r="E10" s="58"/>
      <c r="F10" s="58"/>
      <c r="G10" s="58"/>
      <c r="H10" s="59"/>
    </row>
    <row r="11" spans="1:16" ht="15.75" customHeight="1" x14ac:dyDescent="0.25">
      <c r="B11" s="64"/>
      <c r="C11" s="66" t="s">
        <v>13</v>
      </c>
      <c r="D11" s="66" t="s">
        <v>0</v>
      </c>
      <c r="E11" s="65" t="s">
        <v>12</v>
      </c>
      <c r="F11" s="48" t="s">
        <v>2</v>
      </c>
      <c r="G11" s="48"/>
      <c r="H11" s="48"/>
      <c r="I11" s="48"/>
      <c r="J11" s="48" t="s">
        <v>3</v>
      </c>
      <c r="K11" s="48"/>
      <c r="L11" s="48"/>
      <c r="M11" s="49"/>
    </row>
    <row r="12" spans="1:16" ht="31.5" x14ac:dyDescent="0.25">
      <c r="B12" s="51"/>
      <c r="C12" s="53"/>
      <c r="D12" s="53"/>
      <c r="E12" s="55"/>
      <c r="F12" s="6" t="s">
        <v>8</v>
      </c>
      <c r="G12" s="9" t="s">
        <v>5</v>
      </c>
      <c r="H12" s="14" t="s">
        <v>9</v>
      </c>
      <c r="I12" s="9" t="s">
        <v>7</v>
      </c>
      <c r="J12" s="14" t="s">
        <v>4</v>
      </c>
      <c r="K12" s="9" t="s">
        <v>5</v>
      </c>
      <c r="L12" s="14" t="s">
        <v>6</v>
      </c>
      <c r="M12" s="7" t="s">
        <v>7</v>
      </c>
    </row>
    <row r="13" spans="1:16" x14ac:dyDescent="0.25">
      <c r="B13" s="12">
        <v>1</v>
      </c>
      <c r="C13" s="3" t="s">
        <v>10</v>
      </c>
      <c r="D13" s="11" t="s">
        <v>1</v>
      </c>
      <c r="E13" s="4"/>
      <c r="F13" s="19">
        <v>100</v>
      </c>
      <c r="G13" s="1">
        <f>F13*E13</f>
        <v>0</v>
      </c>
      <c r="H13" s="19">
        <v>400</v>
      </c>
      <c r="I13" s="1">
        <f>H13*E13</f>
        <v>0</v>
      </c>
      <c r="J13" s="19">
        <v>400</v>
      </c>
      <c r="K13" s="1">
        <f t="shared" ref="K13:K17" si="0">I13</f>
        <v>0</v>
      </c>
      <c r="L13" s="19">
        <v>1200</v>
      </c>
      <c r="M13" s="2">
        <f>L13*E13</f>
        <v>0</v>
      </c>
    </row>
    <row r="14" spans="1:16" x14ac:dyDescent="0.25">
      <c r="B14" s="12">
        <v>2</v>
      </c>
      <c r="C14" s="3" t="s">
        <v>30</v>
      </c>
      <c r="D14" s="11" t="s">
        <v>11</v>
      </c>
      <c r="E14" s="4"/>
      <c r="F14" s="19">
        <v>300</v>
      </c>
      <c r="G14" s="1">
        <f t="shared" ref="G14:G17" si="1">F14*E14</f>
        <v>0</v>
      </c>
      <c r="H14" s="19">
        <v>1200</v>
      </c>
      <c r="I14" s="1">
        <f t="shared" ref="I14:I17" si="2">H14*E14</f>
        <v>0</v>
      </c>
      <c r="J14" s="19">
        <v>1200</v>
      </c>
      <c r="K14" s="1">
        <f t="shared" si="0"/>
        <v>0</v>
      </c>
      <c r="L14" s="19">
        <v>3600</v>
      </c>
      <c r="M14" s="2">
        <f t="shared" ref="M14:M17" si="3">L14*E14</f>
        <v>0</v>
      </c>
    </row>
    <row r="15" spans="1:16" x14ac:dyDescent="0.25">
      <c r="B15" s="12">
        <v>3</v>
      </c>
      <c r="C15" s="3" t="s">
        <v>34</v>
      </c>
      <c r="D15" s="11" t="s">
        <v>11</v>
      </c>
      <c r="E15" s="4"/>
      <c r="F15" s="19">
        <v>300</v>
      </c>
      <c r="G15" s="1">
        <f t="shared" si="1"/>
        <v>0</v>
      </c>
      <c r="H15" s="19">
        <v>1200</v>
      </c>
      <c r="I15" s="1">
        <f t="shared" si="2"/>
        <v>0</v>
      </c>
      <c r="J15" s="19">
        <v>1200</v>
      </c>
      <c r="K15" s="1">
        <f t="shared" si="0"/>
        <v>0</v>
      </c>
      <c r="L15" s="19">
        <v>3600</v>
      </c>
      <c r="M15" s="2">
        <f t="shared" si="3"/>
        <v>0</v>
      </c>
    </row>
    <row r="16" spans="1:16" x14ac:dyDescent="0.25">
      <c r="B16" s="12">
        <v>4</v>
      </c>
      <c r="C16" s="3" t="s">
        <v>21</v>
      </c>
      <c r="D16" s="11" t="s">
        <v>11</v>
      </c>
      <c r="E16" s="4"/>
      <c r="F16" s="19">
        <v>40</v>
      </c>
      <c r="G16" s="1">
        <f t="shared" si="1"/>
        <v>0</v>
      </c>
      <c r="H16" s="19">
        <v>160</v>
      </c>
      <c r="I16" s="1">
        <f t="shared" si="2"/>
        <v>0</v>
      </c>
      <c r="J16" s="19">
        <v>160</v>
      </c>
      <c r="K16" s="1">
        <f t="shared" si="0"/>
        <v>0</v>
      </c>
      <c r="L16" s="19">
        <v>480</v>
      </c>
      <c r="M16" s="2">
        <f t="shared" si="3"/>
        <v>0</v>
      </c>
    </row>
    <row r="17" spans="2:13" ht="16.5" thickBot="1" x14ac:dyDescent="0.3">
      <c r="B17" s="13">
        <v>5</v>
      </c>
      <c r="C17" s="26" t="s">
        <v>32</v>
      </c>
      <c r="D17" s="27" t="s">
        <v>11</v>
      </c>
      <c r="E17" s="29"/>
      <c r="F17" s="31">
        <v>50</v>
      </c>
      <c r="G17" s="1">
        <f t="shared" si="1"/>
        <v>0</v>
      </c>
      <c r="H17" s="32">
        <v>200</v>
      </c>
      <c r="I17" s="1">
        <f t="shared" si="2"/>
        <v>0</v>
      </c>
      <c r="J17" s="33">
        <v>200</v>
      </c>
      <c r="K17" s="1">
        <f t="shared" si="0"/>
        <v>0</v>
      </c>
      <c r="L17" s="33">
        <f t="shared" ref="L17" si="4">F17*12</f>
        <v>600</v>
      </c>
      <c r="M17" s="2">
        <f t="shared" si="3"/>
        <v>0</v>
      </c>
    </row>
    <row r="18" spans="2:13" x14ac:dyDescent="0.25">
      <c r="E18" s="8"/>
      <c r="F18" s="16"/>
      <c r="G18" s="18"/>
      <c r="H18" s="18"/>
      <c r="K18" s="43">
        <f>SUM(K13:K17)</f>
        <v>0</v>
      </c>
      <c r="M18" s="43">
        <f>SUM(M13:M17)</f>
        <v>0</v>
      </c>
    </row>
    <row r="19" spans="2:13" ht="16.5" thickBot="1" x14ac:dyDescent="0.3">
      <c r="E19" s="8"/>
      <c r="F19" s="16"/>
      <c r="G19" s="18"/>
      <c r="H19" s="18"/>
      <c r="K19" s="30"/>
      <c r="M19" s="30"/>
    </row>
    <row r="20" spans="2:13" ht="15.75" customHeight="1" x14ac:dyDescent="0.25">
      <c r="B20" s="70" t="s">
        <v>33</v>
      </c>
      <c r="C20" s="71"/>
      <c r="D20" s="71"/>
      <c r="E20" s="71"/>
      <c r="F20" s="71"/>
      <c r="G20" s="71"/>
      <c r="H20" s="72"/>
    </row>
    <row r="21" spans="2:13" ht="28.5" customHeight="1" thickBot="1" x14ac:dyDescent="0.3">
      <c r="B21" s="57"/>
      <c r="C21" s="58"/>
      <c r="D21" s="58"/>
      <c r="E21" s="58"/>
      <c r="F21" s="58"/>
      <c r="G21" s="58"/>
      <c r="H21" s="59"/>
    </row>
    <row r="22" spans="2:13" ht="15.75" customHeight="1" x14ac:dyDescent="0.25">
      <c r="B22" s="64"/>
      <c r="C22" s="66" t="s">
        <v>13</v>
      </c>
      <c r="D22" s="66" t="s">
        <v>0</v>
      </c>
      <c r="E22" s="65" t="s">
        <v>12</v>
      </c>
      <c r="F22" s="48" t="s">
        <v>2</v>
      </c>
      <c r="G22" s="48"/>
      <c r="H22" s="48"/>
      <c r="I22" s="48"/>
      <c r="J22" s="48" t="s">
        <v>3</v>
      </c>
      <c r="K22" s="48"/>
      <c r="L22" s="48"/>
      <c r="M22" s="49"/>
    </row>
    <row r="23" spans="2:13" ht="31.5" x14ac:dyDescent="0.25">
      <c r="B23" s="51"/>
      <c r="C23" s="53"/>
      <c r="D23" s="53"/>
      <c r="E23" s="55"/>
      <c r="F23" s="6" t="s">
        <v>8</v>
      </c>
      <c r="G23" s="9" t="s">
        <v>5</v>
      </c>
      <c r="H23" s="14" t="s">
        <v>9</v>
      </c>
      <c r="I23" s="9" t="s">
        <v>7</v>
      </c>
      <c r="J23" s="14" t="s">
        <v>4</v>
      </c>
      <c r="K23" s="9" t="s">
        <v>5</v>
      </c>
      <c r="L23" s="14" t="s">
        <v>6</v>
      </c>
      <c r="M23" s="7" t="s">
        <v>7</v>
      </c>
    </row>
    <row r="24" spans="2:13" x14ac:dyDescent="0.25">
      <c r="B24" s="12">
        <v>1</v>
      </c>
      <c r="C24" s="3" t="s">
        <v>30</v>
      </c>
      <c r="D24" s="11" t="s">
        <v>11</v>
      </c>
      <c r="E24" s="4"/>
      <c r="F24" s="19">
        <v>150</v>
      </c>
      <c r="G24" s="1">
        <f>F24*E24</f>
        <v>0</v>
      </c>
      <c r="H24" s="19">
        <v>600</v>
      </c>
      <c r="I24" s="1">
        <f>H24*E24</f>
        <v>0</v>
      </c>
      <c r="J24" s="19">
        <v>600</v>
      </c>
      <c r="K24" s="1">
        <f t="shared" ref="K24:K27" si="5">I24</f>
        <v>0</v>
      </c>
      <c r="L24" s="19">
        <v>1800</v>
      </c>
      <c r="M24" s="2">
        <f>L24*E24</f>
        <v>0</v>
      </c>
    </row>
    <row r="25" spans="2:13" x14ac:dyDescent="0.25">
      <c r="B25" s="12">
        <v>2</v>
      </c>
      <c r="C25" s="3" t="s">
        <v>31</v>
      </c>
      <c r="D25" s="11" t="s">
        <v>11</v>
      </c>
      <c r="E25" s="4"/>
      <c r="F25" s="19">
        <v>150</v>
      </c>
      <c r="G25" s="1">
        <f t="shared" ref="G25:G27" si="6">F25*E25</f>
        <v>0</v>
      </c>
      <c r="H25" s="19">
        <v>600</v>
      </c>
      <c r="I25" s="1">
        <f t="shared" ref="I25:I27" si="7">H25*E25</f>
        <v>0</v>
      </c>
      <c r="J25" s="19">
        <v>600</v>
      </c>
      <c r="K25" s="1">
        <f t="shared" si="5"/>
        <v>0</v>
      </c>
      <c r="L25" s="19">
        <v>1800</v>
      </c>
      <c r="M25" s="2">
        <f t="shared" ref="M25:M27" si="8">L25*E25</f>
        <v>0</v>
      </c>
    </row>
    <row r="26" spans="2:13" x14ac:dyDescent="0.25">
      <c r="B26" s="12">
        <v>3</v>
      </c>
      <c r="C26" s="3" t="s">
        <v>21</v>
      </c>
      <c r="D26" s="11" t="s">
        <v>11</v>
      </c>
      <c r="E26" s="4"/>
      <c r="F26" s="19">
        <v>30</v>
      </c>
      <c r="G26" s="1">
        <f t="shared" si="6"/>
        <v>0</v>
      </c>
      <c r="H26" s="19">
        <v>120</v>
      </c>
      <c r="I26" s="1">
        <f t="shared" si="7"/>
        <v>0</v>
      </c>
      <c r="J26" s="19">
        <v>120</v>
      </c>
      <c r="K26" s="1">
        <f t="shared" si="5"/>
        <v>0</v>
      </c>
      <c r="L26" s="19">
        <v>360</v>
      </c>
      <c r="M26" s="2">
        <f t="shared" si="8"/>
        <v>0</v>
      </c>
    </row>
    <row r="27" spans="2:13" ht="16.5" thickBot="1" x14ac:dyDescent="0.3">
      <c r="B27" s="13">
        <v>4</v>
      </c>
      <c r="C27" s="26" t="s">
        <v>32</v>
      </c>
      <c r="D27" s="27" t="s">
        <v>11</v>
      </c>
      <c r="E27" s="28"/>
      <c r="F27" s="31">
        <v>70</v>
      </c>
      <c r="G27" s="1">
        <f t="shared" si="6"/>
        <v>0</v>
      </c>
      <c r="H27" s="32">
        <v>280</v>
      </c>
      <c r="I27" s="1">
        <f t="shared" si="7"/>
        <v>0</v>
      </c>
      <c r="J27" s="33">
        <v>280</v>
      </c>
      <c r="K27" s="1">
        <f t="shared" si="5"/>
        <v>0</v>
      </c>
      <c r="L27" s="33">
        <f t="shared" ref="L27" si="9">F27*12</f>
        <v>840</v>
      </c>
      <c r="M27" s="2">
        <f t="shared" si="8"/>
        <v>0</v>
      </c>
    </row>
    <row r="28" spans="2:13" x14ac:dyDescent="0.25">
      <c r="E28" s="8"/>
      <c r="F28" s="16"/>
      <c r="G28" s="18"/>
      <c r="H28" s="18"/>
      <c r="K28" s="43">
        <f>SUM(K24:K27)</f>
        <v>0</v>
      </c>
      <c r="M28" s="43">
        <f>SUM(M24:M27)</f>
        <v>0</v>
      </c>
    </row>
    <row r="29" spans="2:13" x14ac:dyDescent="0.25">
      <c r="E29" s="8"/>
      <c r="F29" s="16"/>
      <c r="G29" s="18"/>
      <c r="H29" s="18"/>
      <c r="K29" s="18"/>
      <c r="M29" s="18"/>
    </row>
    <row r="30" spans="2:13" ht="15.75" customHeight="1" x14ac:dyDescent="0.25">
      <c r="E30" s="8"/>
      <c r="F30" s="16"/>
      <c r="G30" s="18"/>
      <c r="H30" s="18"/>
      <c r="K30" s="30"/>
      <c r="M30" s="30"/>
    </row>
    <row r="31" spans="2:13" ht="15.75" customHeight="1" thickBot="1" x14ac:dyDescent="0.3"/>
    <row r="32" spans="2:13" ht="15.75" customHeight="1" x14ac:dyDescent="0.25">
      <c r="B32" s="70" t="s">
        <v>37</v>
      </c>
      <c r="C32" s="71"/>
      <c r="D32" s="71"/>
      <c r="E32" s="71"/>
      <c r="F32" s="71"/>
      <c r="G32" s="71"/>
      <c r="H32" s="72"/>
    </row>
    <row r="33" spans="2:13" ht="36.75" customHeight="1" thickBot="1" x14ac:dyDescent="0.3">
      <c r="B33" s="73"/>
      <c r="C33" s="74"/>
      <c r="D33" s="74"/>
      <c r="E33" s="74"/>
      <c r="F33" s="74"/>
      <c r="G33" s="74"/>
      <c r="H33" s="75"/>
    </row>
    <row r="34" spans="2:13" ht="15.75" customHeight="1" x14ac:dyDescent="0.25">
      <c r="B34" s="67"/>
      <c r="C34" s="68" t="s">
        <v>13</v>
      </c>
      <c r="D34" s="68" t="s">
        <v>0</v>
      </c>
      <c r="E34" s="69" t="s">
        <v>14</v>
      </c>
      <c r="F34" s="60" t="s">
        <v>2</v>
      </c>
      <c r="G34" s="61"/>
      <c r="H34" s="61"/>
      <c r="I34" s="62"/>
      <c r="J34" s="60" t="s">
        <v>3</v>
      </c>
      <c r="K34" s="61"/>
      <c r="L34" s="61"/>
      <c r="M34" s="63"/>
    </row>
    <row r="35" spans="2:13" ht="31.5" x14ac:dyDescent="0.25">
      <c r="B35" s="50"/>
      <c r="C35" s="52"/>
      <c r="D35" s="52"/>
      <c r="E35" s="54"/>
      <c r="F35" s="6" t="s">
        <v>8</v>
      </c>
      <c r="G35" s="9" t="s">
        <v>5</v>
      </c>
      <c r="H35" s="14" t="s">
        <v>9</v>
      </c>
      <c r="I35" s="9" t="s">
        <v>7</v>
      </c>
      <c r="J35" s="14" t="s">
        <v>4</v>
      </c>
      <c r="K35" s="9" t="s">
        <v>5</v>
      </c>
      <c r="L35" s="14" t="s">
        <v>6</v>
      </c>
      <c r="M35" s="7" t="s">
        <v>7</v>
      </c>
    </row>
    <row r="36" spans="2:13" x14ac:dyDescent="0.25">
      <c r="B36" s="12">
        <v>1</v>
      </c>
      <c r="C36" s="23" t="s">
        <v>18</v>
      </c>
      <c r="D36" s="22" t="s">
        <v>16</v>
      </c>
      <c r="E36" s="22"/>
      <c r="F36" s="38">
        <v>30</v>
      </c>
      <c r="G36" s="22">
        <f t="shared" ref="G36:G41" si="10">E36*F36</f>
        <v>0</v>
      </c>
      <c r="H36" s="38">
        <v>120</v>
      </c>
      <c r="I36" s="22">
        <f t="shared" ref="I36:I41" si="11">H36*E36</f>
        <v>0</v>
      </c>
      <c r="J36" s="38">
        <f>H36</f>
        <v>120</v>
      </c>
      <c r="K36" s="35">
        <f t="shared" ref="K36:K41" si="12">J36*E36</f>
        <v>0</v>
      </c>
      <c r="L36" s="38">
        <v>330</v>
      </c>
      <c r="M36" s="34">
        <f t="shared" ref="M36:M41" si="13">L36*E36</f>
        <v>0</v>
      </c>
    </row>
    <row r="37" spans="2:13" x14ac:dyDescent="0.25">
      <c r="B37" s="12">
        <v>2</v>
      </c>
      <c r="C37" s="23" t="s">
        <v>20</v>
      </c>
      <c r="D37" s="22" t="s">
        <v>16</v>
      </c>
      <c r="E37" s="22"/>
      <c r="F37" s="38">
        <v>80</v>
      </c>
      <c r="G37" s="22">
        <f t="shared" si="10"/>
        <v>0</v>
      </c>
      <c r="H37" s="38">
        <v>320</v>
      </c>
      <c r="I37" s="22">
        <f t="shared" si="11"/>
        <v>0</v>
      </c>
      <c r="J37" s="38">
        <f t="shared" ref="J37:J41" si="14">H37</f>
        <v>320</v>
      </c>
      <c r="K37" s="35">
        <f t="shared" si="12"/>
        <v>0</v>
      </c>
      <c r="L37" s="38">
        <v>880</v>
      </c>
      <c r="M37" s="34">
        <f t="shared" si="13"/>
        <v>0</v>
      </c>
    </row>
    <row r="38" spans="2:13" x14ac:dyDescent="0.25">
      <c r="B38" s="12">
        <v>3</v>
      </c>
      <c r="C38" s="21" t="s">
        <v>15</v>
      </c>
      <c r="D38" s="22" t="s">
        <v>1</v>
      </c>
      <c r="E38" s="22"/>
      <c r="F38" s="38">
        <v>100</v>
      </c>
      <c r="G38" s="22">
        <f t="shared" si="10"/>
        <v>0</v>
      </c>
      <c r="H38" s="38">
        <v>400</v>
      </c>
      <c r="I38" s="22">
        <f t="shared" si="11"/>
        <v>0</v>
      </c>
      <c r="J38" s="38">
        <f t="shared" si="14"/>
        <v>400</v>
      </c>
      <c r="K38" s="35">
        <f t="shared" si="12"/>
        <v>0</v>
      </c>
      <c r="L38" s="38">
        <v>1100</v>
      </c>
      <c r="M38" s="34">
        <f t="shared" si="13"/>
        <v>0</v>
      </c>
    </row>
    <row r="39" spans="2:13" x14ac:dyDescent="0.25">
      <c r="B39" s="12">
        <v>4</v>
      </c>
      <c r="C39" s="23" t="s">
        <v>19</v>
      </c>
      <c r="D39" s="22" t="s">
        <v>16</v>
      </c>
      <c r="E39" s="22"/>
      <c r="F39" s="38">
        <v>80</v>
      </c>
      <c r="G39" s="22">
        <f t="shared" si="10"/>
        <v>0</v>
      </c>
      <c r="H39" s="38">
        <v>320</v>
      </c>
      <c r="I39" s="22">
        <f t="shared" si="11"/>
        <v>0</v>
      </c>
      <c r="J39" s="38">
        <f t="shared" si="14"/>
        <v>320</v>
      </c>
      <c r="K39" s="35">
        <f t="shared" si="12"/>
        <v>0</v>
      </c>
      <c r="L39" s="38">
        <v>880</v>
      </c>
      <c r="M39" s="34">
        <f t="shared" si="13"/>
        <v>0</v>
      </c>
    </row>
    <row r="40" spans="2:13" x14ac:dyDescent="0.25">
      <c r="B40" s="12">
        <v>5</v>
      </c>
      <c r="C40" s="42" t="s">
        <v>39</v>
      </c>
      <c r="D40" s="22" t="s">
        <v>16</v>
      </c>
      <c r="E40" s="22"/>
      <c r="F40" s="38">
        <v>16</v>
      </c>
      <c r="G40" s="22">
        <f t="shared" si="10"/>
        <v>0</v>
      </c>
      <c r="H40" s="38">
        <v>64</v>
      </c>
      <c r="I40" s="22">
        <f t="shared" si="11"/>
        <v>0</v>
      </c>
      <c r="J40" s="38">
        <f t="shared" si="14"/>
        <v>64</v>
      </c>
      <c r="K40" s="35">
        <f t="shared" si="12"/>
        <v>0</v>
      </c>
      <c r="L40" s="38">
        <v>176</v>
      </c>
      <c r="M40" s="34">
        <f t="shared" si="13"/>
        <v>0</v>
      </c>
    </row>
    <row r="41" spans="2:13" ht="16.5" thickBot="1" x14ac:dyDescent="0.3">
      <c r="B41" s="13">
        <v>6</v>
      </c>
      <c r="C41" s="24" t="s">
        <v>17</v>
      </c>
      <c r="D41" s="25" t="s">
        <v>16</v>
      </c>
      <c r="E41" s="25"/>
      <c r="F41" s="39">
        <v>100</v>
      </c>
      <c r="G41" s="22">
        <f t="shared" si="10"/>
        <v>0</v>
      </c>
      <c r="H41" s="39">
        <v>400</v>
      </c>
      <c r="I41" s="22">
        <f t="shared" si="11"/>
        <v>0</v>
      </c>
      <c r="J41" s="38">
        <f t="shared" si="14"/>
        <v>400</v>
      </c>
      <c r="K41" s="35">
        <f t="shared" si="12"/>
        <v>0</v>
      </c>
      <c r="L41" s="39">
        <v>1100</v>
      </c>
      <c r="M41" s="34">
        <f t="shared" si="13"/>
        <v>0</v>
      </c>
    </row>
    <row r="42" spans="2:13" x14ac:dyDescent="0.25">
      <c r="K42" s="43">
        <f>SUM(K36:K41)</f>
        <v>0</v>
      </c>
      <c r="L42" s="17"/>
      <c r="M42" s="43">
        <f>SUM(M36:M41)</f>
        <v>0</v>
      </c>
    </row>
    <row r="43" spans="2:13" x14ac:dyDescent="0.25">
      <c r="K43" s="30"/>
      <c r="L43" s="17"/>
      <c r="M43" s="30"/>
    </row>
    <row r="44" spans="2:13" x14ac:dyDescent="0.25">
      <c r="B44" s="46" t="s">
        <v>29</v>
      </c>
      <c r="C44" s="47"/>
      <c r="D44" s="47"/>
      <c r="E44" s="47"/>
      <c r="F44" s="47"/>
      <c r="G44" s="47"/>
      <c r="H44" s="47"/>
      <c r="K44" s="30"/>
      <c r="L44" s="17"/>
      <c r="M44" s="30"/>
    </row>
    <row r="45" spans="2:13" x14ac:dyDescent="0.25">
      <c r="B45" s="47"/>
      <c r="C45" s="47"/>
      <c r="D45" s="47"/>
      <c r="E45" s="47"/>
      <c r="F45" s="47"/>
      <c r="G45" s="47"/>
      <c r="H45" s="47"/>
      <c r="K45" s="30"/>
      <c r="L45" s="17"/>
      <c r="M45" s="30"/>
    </row>
    <row r="46" spans="2:13" x14ac:dyDescent="0.25">
      <c r="B46" s="47"/>
      <c r="C46" s="47"/>
      <c r="D46" s="47"/>
      <c r="E46" s="47"/>
      <c r="F46" s="47"/>
      <c r="G46" s="47"/>
      <c r="H46" s="47"/>
    </row>
    <row r="47" spans="2:13" ht="16.5" thickBot="1" x14ac:dyDescent="0.3">
      <c r="B47" s="47"/>
      <c r="C47" s="47"/>
      <c r="D47" s="47"/>
      <c r="E47" s="47"/>
      <c r="F47" s="47"/>
      <c r="G47" s="47"/>
      <c r="H47" s="47"/>
    </row>
    <row r="48" spans="2:13" x14ac:dyDescent="0.25">
      <c r="B48" s="50"/>
      <c r="C48" s="52" t="s">
        <v>13</v>
      </c>
      <c r="D48" s="52" t="s">
        <v>0</v>
      </c>
      <c r="E48" s="54" t="s">
        <v>12</v>
      </c>
      <c r="F48" s="56" t="s">
        <v>2</v>
      </c>
      <c r="G48" s="56"/>
      <c r="H48" s="56"/>
      <c r="I48" s="48"/>
      <c r="J48" s="48" t="s">
        <v>3</v>
      </c>
      <c r="K48" s="48"/>
      <c r="L48" s="48"/>
      <c r="M48" s="49"/>
    </row>
    <row r="49" spans="2:13" ht="31.5" x14ac:dyDescent="0.25">
      <c r="B49" s="51"/>
      <c r="C49" s="53"/>
      <c r="D49" s="53"/>
      <c r="E49" s="55"/>
      <c r="F49" s="6" t="s">
        <v>8</v>
      </c>
      <c r="G49" s="9" t="s">
        <v>5</v>
      </c>
      <c r="H49" s="14" t="s">
        <v>9</v>
      </c>
      <c r="I49" s="9" t="s">
        <v>7</v>
      </c>
      <c r="J49" s="14" t="s">
        <v>4</v>
      </c>
      <c r="K49" s="9" t="s">
        <v>5</v>
      </c>
      <c r="L49" s="14" t="s">
        <v>6</v>
      </c>
      <c r="M49" s="7" t="s">
        <v>7</v>
      </c>
    </row>
    <row r="50" spans="2:13" x14ac:dyDescent="0.25">
      <c r="B50" s="12">
        <v>1</v>
      </c>
      <c r="C50" s="3" t="s">
        <v>23</v>
      </c>
      <c r="D50" s="11" t="s">
        <v>11</v>
      </c>
      <c r="E50" s="4"/>
      <c r="F50" s="19">
        <v>10</v>
      </c>
      <c r="G50" s="1">
        <f>F50*E50</f>
        <v>0</v>
      </c>
      <c r="H50" s="19">
        <v>40</v>
      </c>
      <c r="I50" s="1">
        <f>H50*E50</f>
        <v>0</v>
      </c>
      <c r="J50" s="19">
        <v>40</v>
      </c>
      <c r="K50" s="1">
        <f t="shared" ref="K50:K55" si="15">I50</f>
        <v>0</v>
      </c>
      <c r="L50" s="19">
        <v>120</v>
      </c>
      <c r="M50" s="2">
        <f>L50*E50</f>
        <v>0</v>
      </c>
    </row>
    <row r="51" spans="2:13" x14ac:dyDescent="0.25">
      <c r="B51" s="12">
        <v>2</v>
      </c>
      <c r="C51" s="3" t="s">
        <v>24</v>
      </c>
      <c r="D51" s="11" t="s">
        <v>25</v>
      </c>
      <c r="E51" s="4"/>
      <c r="F51" s="19">
        <v>23</v>
      </c>
      <c r="G51" s="1">
        <f t="shared" ref="G51:G55" si="16">F51*E51</f>
        <v>0</v>
      </c>
      <c r="H51" s="19">
        <v>92</v>
      </c>
      <c r="I51" s="1">
        <f t="shared" ref="I51:I55" si="17">H51*E51</f>
        <v>0</v>
      </c>
      <c r="J51" s="19">
        <v>92</v>
      </c>
      <c r="K51" s="1">
        <f t="shared" si="15"/>
        <v>0</v>
      </c>
      <c r="L51" s="19">
        <v>276</v>
      </c>
      <c r="M51" s="2">
        <f t="shared" ref="M51:M55" si="18">L51*E51</f>
        <v>0</v>
      </c>
    </row>
    <row r="52" spans="2:13" x14ac:dyDescent="0.25">
      <c r="B52" s="12">
        <v>3</v>
      </c>
      <c r="C52" s="3" t="s">
        <v>26</v>
      </c>
      <c r="D52" s="11" t="s">
        <v>11</v>
      </c>
      <c r="E52" s="4"/>
      <c r="F52" s="19">
        <v>11</v>
      </c>
      <c r="G52" s="1">
        <f t="shared" si="16"/>
        <v>0</v>
      </c>
      <c r="H52" s="19">
        <v>44</v>
      </c>
      <c r="I52" s="1">
        <f t="shared" si="17"/>
        <v>0</v>
      </c>
      <c r="J52" s="19">
        <v>44</v>
      </c>
      <c r="K52" s="1">
        <f t="shared" si="15"/>
        <v>0</v>
      </c>
      <c r="L52" s="19">
        <v>132</v>
      </c>
      <c r="M52" s="2">
        <f t="shared" si="18"/>
        <v>0</v>
      </c>
    </row>
    <row r="53" spans="2:13" x14ac:dyDescent="0.25">
      <c r="B53" s="12">
        <v>4</v>
      </c>
      <c r="C53" s="3" t="s">
        <v>27</v>
      </c>
      <c r="D53" s="11" t="s">
        <v>11</v>
      </c>
      <c r="E53" s="4"/>
      <c r="F53" s="19">
        <v>11</v>
      </c>
      <c r="G53" s="1">
        <f t="shared" si="16"/>
        <v>0</v>
      </c>
      <c r="H53" s="19">
        <v>44</v>
      </c>
      <c r="I53" s="1">
        <f t="shared" si="17"/>
        <v>0</v>
      </c>
      <c r="J53" s="19">
        <v>44</v>
      </c>
      <c r="K53" s="1">
        <f t="shared" si="15"/>
        <v>0</v>
      </c>
      <c r="L53" s="19">
        <v>132</v>
      </c>
      <c r="M53" s="2">
        <f t="shared" si="18"/>
        <v>0</v>
      </c>
    </row>
    <row r="54" spans="2:13" x14ac:dyDescent="0.25">
      <c r="B54" s="12">
        <v>5</v>
      </c>
      <c r="C54" s="3" t="s">
        <v>21</v>
      </c>
      <c r="D54" s="11" t="s">
        <v>11</v>
      </c>
      <c r="E54" s="4"/>
      <c r="F54" s="19">
        <v>10</v>
      </c>
      <c r="G54" s="1">
        <f t="shared" si="16"/>
        <v>0</v>
      </c>
      <c r="H54" s="19">
        <v>40</v>
      </c>
      <c r="I54" s="1">
        <f t="shared" si="17"/>
        <v>0</v>
      </c>
      <c r="J54" s="19">
        <v>40</v>
      </c>
      <c r="K54" s="1">
        <f t="shared" si="15"/>
        <v>0</v>
      </c>
      <c r="L54" s="19">
        <v>120</v>
      </c>
      <c r="M54" s="2">
        <f t="shared" si="18"/>
        <v>0</v>
      </c>
    </row>
    <row r="55" spans="2:13" ht="16.5" thickBot="1" x14ac:dyDescent="0.3">
      <c r="B55" s="13">
        <v>6</v>
      </c>
      <c r="C55" s="26" t="s">
        <v>28</v>
      </c>
      <c r="D55" s="27" t="s">
        <v>11</v>
      </c>
      <c r="E55" s="29"/>
      <c r="F55" s="31">
        <v>15</v>
      </c>
      <c r="G55" s="1">
        <f t="shared" si="16"/>
        <v>0</v>
      </c>
      <c r="H55" s="32">
        <v>60</v>
      </c>
      <c r="I55" s="1">
        <f t="shared" si="17"/>
        <v>0</v>
      </c>
      <c r="J55" s="33">
        <v>60</v>
      </c>
      <c r="K55" s="1">
        <f t="shared" si="15"/>
        <v>0</v>
      </c>
      <c r="L55" s="33">
        <v>180</v>
      </c>
      <c r="M55" s="2">
        <f t="shared" si="18"/>
        <v>0</v>
      </c>
    </row>
    <row r="56" spans="2:13" x14ac:dyDescent="0.25">
      <c r="K56" s="43">
        <f>SUM(K50:K55)</f>
        <v>0</v>
      </c>
      <c r="M56" s="43">
        <f>SUM(M50:M55)</f>
        <v>0</v>
      </c>
    </row>
    <row r="57" spans="2:13" x14ac:dyDescent="0.25">
      <c r="K57" s="76"/>
      <c r="M57" s="76"/>
    </row>
    <row r="58" spans="2:13" x14ac:dyDescent="0.25">
      <c r="K58" s="18"/>
      <c r="M58" s="18"/>
    </row>
    <row r="59" spans="2:13" x14ac:dyDescent="0.25">
      <c r="K59" s="18"/>
      <c r="M59" s="18"/>
    </row>
    <row r="60" spans="2:13" x14ac:dyDescent="0.25">
      <c r="K60" s="18"/>
      <c r="M60" s="18"/>
    </row>
    <row r="61" spans="2:13" x14ac:dyDescent="0.25">
      <c r="K61" s="18"/>
      <c r="M61" s="18"/>
    </row>
    <row r="64" spans="2:13" x14ac:dyDescent="0.25">
      <c r="B64" s="46" t="s">
        <v>36</v>
      </c>
      <c r="C64" s="47"/>
      <c r="D64" s="47"/>
      <c r="E64" s="47"/>
      <c r="F64" s="47"/>
      <c r="G64" s="47"/>
      <c r="H64" s="47"/>
    </row>
    <row r="65" spans="2:13" x14ac:dyDescent="0.25">
      <c r="B65" s="47"/>
      <c r="C65" s="47"/>
      <c r="D65" s="47"/>
      <c r="E65" s="47"/>
      <c r="F65" s="47"/>
      <c r="G65" s="47"/>
      <c r="H65" s="47"/>
    </row>
    <row r="66" spans="2:13" x14ac:dyDescent="0.25">
      <c r="B66" s="47"/>
      <c r="C66" s="47"/>
      <c r="D66" s="47"/>
      <c r="E66" s="47"/>
      <c r="F66" s="47"/>
      <c r="G66" s="47"/>
      <c r="H66" s="47"/>
    </row>
    <row r="67" spans="2:13" ht="16.5" thickBot="1" x14ac:dyDescent="0.3">
      <c r="B67" s="47"/>
      <c r="C67" s="47"/>
      <c r="D67" s="47"/>
      <c r="E67" s="47"/>
      <c r="F67" s="47"/>
      <c r="G67" s="47"/>
      <c r="H67" s="47"/>
    </row>
    <row r="68" spans="2:13" x14ac:dyDescent="0.25">
      <c r="B68" s="50"/>
      <c r="C68" s="52" t="s">
        <v>13</v>
      </c>
      <c r="D68" s="52" t="s">
        <v>0</v>
      </c>
      <c r="E68" s="54" t="s">
        <v>12</v>
      </c>
      <c r="F68" s="56" t="s">
        <v>2</v>
      </c>
      <c r="G68" s="56"/>
      <c r="H68" s="56"/>
      <c r="I68" s="48"/>
      <c r="J68" s="48" t="s">
        <v>3</v>
      </c>
      <c r="K68" s="48"/>
      <c r="L68" s="48"/>
      <c r="M68" s="49"/>
    </row>
    <row r="69" spans="2:13" ht="31.5" x14ac:dyDescent="0.25">
      <c r="B69" s="51"/>
      <c r="C69" s="53"/>
      <c r="D69" s="53"/>
      <c r="E69" s="55"/>
      <c r="F69" s="6" t="s">
        <v>8</v>
      </c>
      <c r="G69" s="9" t="s">
        <v>5</v>
      </c>
      <c r="H69" s="14" t="s">
        <v>9</v>
      </c>
      <c r="I69" s="9" t="s">
        <v>7</v>
      </c>
      <c r="J69" s="14" t="s">
        <v>4</v>
      </c>
      <c r="K69" s="9" t="s">
        <v>5</v>
      </c>
      <c r="L69" s="14" t="s">
        <v>6</v>
      </c>
      <c r="M69" s="7" t="s">
        <v>7</v>
      </c>
    </row>
    <row r="70" spans="2:13" x14ac:dyDescent="0.25">
      <c r="B70" s="12">
        <v>1</v>
      </c>
      <c r="C70" s="3" t="s">
        <v>10</v>
      </c>
      <c r="D70" s="11" t="s">
        <v>1</v>
      </c>
      <c r="E70" s="4"/>
      <c r="F70" s="19">
        <v>10</v>
      </c>
      <c r="G70" s="1">
        <f t="shared" ref="G70:G72" si="19">F70*E70</f>
        <v>0</v>
      </c>
      <c r="H70" s="19">
        <v>40</v>
      </c>
      <c r="I70" s="1">
        <f t="shared" ref="I70:I72" si="20">H70*E70</f>
        <v>0</v>
      </c>
      <c r="J70" s="19">
        <f t="shared" ref="J70" si="21">H70</f>
        <v>40</v>
      </c>
      <c r="K70" s="1">
        <f t="shared" ref="K70:K72" si="22">I70</f>
        <v>0</v>
      </c>
      <c r="L70" s="19">
        <v>120</v>
      </c>
      <c r="M70" s="2">
        <f t="shared" ref="M70:M72" si="23">L70*E70</f>
        <v>0</v>
      </c>
    </row>
    <row r="71" spans="2:13" x14ac:dyDescent="0.25">
      <c r="B71" s="12">
        <v>2</v>
      </c>
      <c r="C71" s="3" t="s">
        <v>21</v>
      </c>
      <c r="D71" s="11" t="s">
        <v>11</v>
      </c>
      <c r="E71" s="4"/>
      <c r="F71" s="19">
        <v>12</v>
      </c>
      <c r="G71" s="1">
        <f t="shared" si="19"/>
        <v>0</v>
      </c>
      <c r="H71" s="19">
        <v>48</v>
      </c>
      <c r="I71" s="1">
        <f t="shared" si="20"/>
        <v>0</v>
      </c>
      <c r="J71" s="19">
        <f>H71</f>
        <v>48</v>
      </c>
      <c r="K71" s="1">
        <f t="shared" si="22"/>
        <v>0</v>
      </c>
      <c r="L71" s="19">
        <v>144</v>
      </c>
      <c r="M71" s="2">
        <f t="shared" si="23"/>
        <v>0</v>
      </c>
    </row>
    <row r="72" spans="2:13" ht="16.5" thickBot="1" x14ac:dyDescent="0.3">
      <c r="B72" s="13">
        <v>3</v>
      </c>
      <c r="C72" s="26" t="s">
        <v>22</v>
      </c>
      <c r="D72" s="27" t="s">
        <v>11</v>
      </c>
      <c r="E72" s="28"/>
      <c r="F72" s="44">
        <v>10</v>
      </c>
      <c r="G72" s="1">
        <f t="shared" si="19"/>
        <v>0</v>
      </c>
      <c r="H72" s="45">
        <v>40</v>
      </c>
      <c r="I72" s="1">
        <f t="shared" si="20"/>
        <v>0</v>
      </c>
      <c r="J72" s="37">
        <f t="shared" ref="J72" si="24">H72</f>
        <v>40</v>
      </c>
      <c r="K72" s="1">
        <f t="shared" si="22"/>
        <v>0</v>
      </c>
      <c r="L72" s="33">
        <v>120</v>
      </c>
      <c r="M72" s="2">
        <f t="shared" si="23"/>
        <v>0</v>
      </c>
    </row>
    <row r="73" spans="2:13" x14ac:dyDescent="0.25">
      <c r="K73" s="43">
        <f>SUM(K70:K72)</f>
        <v>0</v>
      </c>
      <c r="L73" s="17"/>
      <c r="M73" s="43">
        <f>SUM(M70:M72)</f>
        <v>0</v>
      </c>
    </row>
  </sheetData>
  <sortState xmlns:xlrd2="http://schemas.microsoft.com/office/spreadsheetml/2017/richdata2" ref="C48:M56">
    <sortCondition ref="C48"/>
  </sortState>
  <mergeCells count="36">
    <mergeCell ref="J22:M22"/>
    <mergeCell ref="B22:B23"/>
    <mergeCell ref="C22:C23"/>
    <mergeCell ref="D22:D23"/>
    <mergeCell ref="E22:E23"/>
    <mergeCell ref="F22:I22"/>
    <mergeCell ref="B9:H10"/>
    <mergeCell ref="A1:M8"/>
    <mergeCell ref="F34:I34"/>
    <mergeCell ref="J34:M34"/>
    <mergeCell ref="F11:I11"/>
    <mergeCell ref="J11:M11"/>
    <mergeCell ref="B11:B12"/>
    <mergeCell ref="E11:E12"/>
    <mergeCell ref="D11:D12"/>
    <mergeCell ref="C11:C12"/>
    <mergeCell ref="B34:B35"/>
    <mergeCell ref="C34:C35"/>
    <mergeCell ref="D34:D35"/>
    <mergeCell ref="E34:E35"/>
    <mergeCell ref="B32:H33"/>
    <mergeCell ref="B20:H21"/>
    <mergeCell ref="B44:H47"/>
    <mergeCell ref="B64:H67"/>
    <mergeCell ref="J48:M48"/>
    <mergeCell ref="B68:B69"/>
    <mergeCell ref="C68:C69"/>
    <mergeCell ref="D68:D69"/>
    <mergeCell ref="E68:E69"/>
    <mergeCell ref="F68:I68"/>
    <mergeCell ref="J68:M68"/>
    <mergeCell ref="B48:B49"/>
    <mergeCell ref="C48:C49"/>
    <mergeCell ref="D48:D49"/>
    <mergeCell ref="E48:E49"/>
    <mergeCell ref="F48:I48"/>
  </mergeCells>
  <conditionalFormatting sqref="E13:M13 E14:F16 H14:H16 J14:J16 L14:L16 G14:G17 I14:I17 K14:K17 M14:M17 E24:M24 E25:F26 H25:H26 J25:J26 L25:L26 G25:G27 I25:I27 K25:K27 M25:M27 E50:M50 E51:F54 H51:H54 J51:J54 L51:L54 G51:G55 I51:I55 K51:K55 M51:M55 E70:M71 I70:I72 M70:M72 G71:G72 K71:K72">
    <cfRule type="expression" dxfId="8" priority="381" stopIfTrue="1">
      <formula>E$3&gt;=6</formula>
    </cfRule>
  </conditionalFormatting>
  <conditionalFormatting sqref="F12:H12">
    <cfRule type="expression" dxfId="7" priority="296" stopIfTrue="1">
      <formula>F$3&gt;=6</formula>
    </cfRule>
  </conditionalFormatting>
  <conditionalFormatting sqref="F23:H23">
    <cfRule type="expression" dxfId="6" priority="2" stopIfTrue="1">
      <formula>F$3&gt;=6</formula>
    </cfRule>
  </conditionalFormatting>
  <conditionalFormatting sqref="F34:H35">
    <cfRule type="expression" dxfId="5" priority="203" stopIfTrue="1">
      <formula>F$3&gt;=6</formula>
    </cfRule>
  </conditionalFormatting>
  <conditionalFormatting sqref="F35:H35">
    <cfRule type="expression" dxfId="4" priority="143" stopIfTrue="1">
      <formula>F$3&gt;=6</formula>
    </cfRule>
  </conditionalFormatting>
  <conditionalFormatting sqref="F49:H49">
    <cfRule type="expression" dxfId="3" priority="40" stopIfTrue="1">
      <formula>F$3&gt;=6</formula>
    </cfRule>
  </conditionalFormatting>
  <conditionalFormatting sqref="F69:H69">
    <cfRule type="expression" dxfId="2" priority="5" stopIfTrue="1">
      <formula>F$3&gt;=6</formula>
    </cfRule>
  </conditionalFormatting>
  <conditionalFormatting sqref="F35:M35 F49:M50 F69:M71 G71:G72 J71:K72 F23:M24 F12:M13 F14:F16 H14:H16 J14:J16 L14:L16 G14:G17 I14:I17 K14:K17 M14:M17 F25:F26 H25:H26 J25:J26 L25:L26 G25:G27 I25:I27 K25:K27 M25:M27 F51:F54 H51:H54 J51:J54 L51:L54 G51:G55 I51:I55 K51:K55 M51:M55 I70:I72 M70:M72">
    <cfRule type="expression" dxfId="1" priority="195" stopIfTrue="1">
      <formula>#REF!&gt;=6</formula>
    </cfRule>
  </conditionalFormatting>
  <conditionalFormatting sqref="G71:G72 J71:K72">
    <cfRule type="expression" dxfId="0" priority="38" stopIfTrue="1">
      <formula>G$3&gt;=6</formula>
    </cfRule>
  </conditionalFormatting>
  <pageMargins left="0.2" right="0.2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2025-12-04T09:45:32Z</dcterms:modified>
</cp:coreProperties>
</file>