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5CF3E72-4658-4E78-83B0-367FD4DAE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1" l="1"/>
  <c r="M86" i="1"/>
  <c r="M87" i="1"/>
  <c r="M88" i="1"/>
  <c r="M89" i="1"/>
  <c r="M90" i="1"/>
  <c r="M91" i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G85" i="1"/>
  <c r="G86" i="1"/>
  <c r="G87" i="1"/>
  <c r="G88" i="1"/>
  <c r="G89" i="1"/>
  <c r="G90" i="1"/>
  <c r="G91" i="1"/>
  <c r="M64" i="1"/>
  <c r="M65" i="1"/>
  <c r="M66" i="1"/>
  <c r="M67" i="1"/>
  <c r="M68" i="1"/>
  <c r="M69" i="1"/>
  <c r="M70" i="1"/>
  <c r="M71" i="1"/>
  <c r="M72" i="1"/>
  <c r="M73" i="1"/>
  <c r="M74" i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G64" i="1"/>
  <c r="G65" i="1"/>
  <c r="G66" i="1"/>
  <c r="G67" i="1"/>
  <c r="G68" i="1"/>
  <c r="G69" i="1"/>
  <c r="G70" i="1"/>
  <c r="G71" i="1"/>
  <c r="G72" i="1"/>
  <c r="G73" i="1"/>
  <c r="G74" i="1"/>
  <c r="M44" i="1"/>
  <c r="M45" i="1"/>
  <c r="M46" i="1"/>
  <c r="M47" i="1"/>
  <c r="M48" i="1"/>
  <c r="M49" i="1"/>
  <c r="M50" i="1"/>
  <c r="M51" i="1"/>
  <c r="M52" i="1"/>
  <c r="K44" i="1"/>
  <c r="I44" i="1"/>
  <c r="I45" i="1"/>
  <c r="I46" i="1"/>
  <c r="I47" i="1"/>
  <c r="I48" i="1"/>
  <c r="I49" i="1"/>
  <c r="I50" i="1"/>
  <c r="I51" i="1"/>
  <c r="I52" i="1"/>
  <c r="G44" i="1"/>
  <c r="G45" i="1"/>
  <c r="G46" i="1"/>
  <c r="G47" i="1"/>
  <c r="G48" i="1"/>
  <c r="G49" i="1"/>
  <c r="G50" i="1"/>
  <c r="G51" i="1"/>
  <c r="G52" i="1"/>
  <c r="M30" i="1"/>
  <c r="M31" i="1"/>
  <c r="M32" i="1"/>
  <c r="I30" i="1"/>
  <c r="K30" i="1" s="1"/>
  <c r="I31" i="1"/>
  <c r="K31" i="1" s="1"/>
  <c r="I32" i="1"/>
  <c r="K32" i="1" s="1"/>
  <c r="I33" i="1"/>
  <c r="K33" i="1" s="1"/>
  <c r="G30" i="1"/>
  <c r="G31" i="1"/>
  <c r="G32" i="1"/>
  <c r="G33" i="1"/>
  <c r="M15" i="1"/>
  <c r="M16" i="1"/>
  <c r="M17" i="1"/>
  <c r="M18" i="1"/>
  <c r="M19" i="1"/>
  <c r="M20" i="1"/>
  <c r="M21" i="1"/>
  <c r="M22" i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G15" i="1"/>
  <c r="G16" i="1"/>
  <c r="G17" i="1"/>
  <c r="G18" i="1"/>
  <c r="G19" i="1"/>
  <c r="G20" i="1"/>
  <c r="G21" i="1"/>
  <c r="G22" i="1"/>
  <c r="I74" i="1"/>
  <c r="K74" i="1" s="1"/>
  <c r="M84" i="1"/>
  <c r="J88" i="1"/>
  <c r="J84" i="1" l="1"/>
  <c r="J85" i="1"/>
  <c r="J86" i="1"/>
  <c r="J87" i="1"/>
  <c r="J89" i="1"/>
  <c r="J90" i="1"/>
  <c r="J91" i="1"/>
  <c r="I84" i="1"/>
  <c r="K84" i="1" s="1"/>
  <c r="G84" i="1"/>
  <c r="M63" i="1"/>
  <c r="I63" i="1"/>
  <c r="K63" i="1" s="1"/>
  <c r="G63" i="1"/>
  <c r="M92" i="1" l="1"/>
  <c r="K92" i="1"/>
  <c r="M75" i="1"/>
  <c r="K75" i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43" i="1"/>
  <c r="K43" i="1" s="1"/>
  <c r="G43" i="1"/>
  <c r="M43" i="1"/>
  <c r="I43" i="1"/>
  <c r="G29" i="1"/>
  <c r="L33" i="1"/>
  <c r="M33" i="1" s="1"/>
  <c r="M29" i="1"/>
  <c r="J30" i="1"/>
  <c r="J29" i="1"/>
  <c r="K53" i="1" l="1"/>
  <c r="M34" i="1"/>
  <c r="J33" i="1"/>
  <c r="J31" i="1"/>
  <c r="M53" i="1"/>
  <c r="I29" i="1"/>
  <c r="K29" i="1" s="1"/>
  <c r="M14" i="1"/>
  <c r="I14" i="1"/>
  <c r="K14" i="1" s="1"/>
  <c r="G14" i="1"/>
  <c r="K34" i="1" l="1"/>
  <c r="M23" i="1"/>
  <c r="K23" i="1" l="1"/>
</calcChain>
</file>

<file path=xl/sharedStrings.xml><?xml version="1.0" encoding="utf-8"?>
<sst xmlns="http://schemas.openxmlformats.org/spreadsheetml/2006/main" count="161" uniqueCount="55">
  <si>
    <t>UM</t>
  </si>
  <si>
    <t>acord cadru</t>
  </si>
  <si>
    <t>PRODUS</t>
  </si>
  <si>
    <t>cant min</t>
  </si>
  <si>
    <t>val min</t>
  </si>
  <si>
    <t>cant max</t>
  </si>
  <si>
    <t>val max</t>
  </si>
  <si>
    <t>cant
 min</t>
  </si>
  <si>
    <t>cant
 max</t>
  </si>
  <si>
    <t>Acord cadru</t>
  </si>
  <si>
    <t>Contract subsecvent</t>
  </si>
  <si>
    <t>contract subsecvent</t>
  </si>
  <si>
    <t>pulpe inferioare si aripi pui</t>
  </si>
  <si>
    <t>pulpe pui cu spată</t>
  </si>
  <si>
    <t>pulpe inferioare de pui si aripi</t>
  </si>
  <si>
    <t>piept de pui cu os</t>
  </si>
  <si>
    <t>piept de pui dezosat</t>
  </si>
  <si>
    <t>pulpe pui dezosate</t>
  </si>
  <si>
    <t>ruladă pasăre</t>
  </si>
  <si>
    <t>nr. 
Crt.</t>
  </si>
  <si>
    <t>cant 
min</t>
  </si>
  <si>
    <t>cantit
 max</t>
  </si>
  <si>
    <t>kg</t>
  </si>
  <si>
    <t>DENUMIRE PRODUS</t>
  </si>
  <si>
    <t>Ficat de pui</t>
  </si>
  <si>
    <t>Kg</t>
  </si>
  <si>
    <t>Piept de pui fără os și fără piele</t>
  </si>
  <si>
    <t>Piept de pui cu os</t>
  </si>
  <si>
    <t>Pulpe dezosate de pui fără os</t>
  </si>
  <si>
    <t>Piept dezosat de curcan</t>
  </si>
  <si>
    <t>Pulpe de pui cu os</t>
  </si>
  <si>
    <t>Pastramă de pui</t>
  </si>
  <si>
    <t>Jambon</t>
  </si>
  <si>
    <t xml:space="preserve">Șuncă de pasăre </t>
  </si>
  <si>
    <t>Pret lei fără TVA</t>
  </si>
  <si>
    <t>bc</t>
  </si>
  <si>
    <t xml:space="preserve">pulpe inferioare de pui </t>
  </si>
  <si>
    <r>
      <t xml:space="preserve">CENTRUL DE ZI PRIMII PAȘI
</t>
    </r>
    <r>
      <rPr>
        <sz val="12"/>
        <color theme="1"/>
        <rFont val="Times New Roman"/>
        <family val="1"/>
      </rPr>
      <t xml:space="preserve">Valoare minimă estimată: 24.408 lei fără TVA
</t>
    </r>
    <r>
      <rPr>
        <b/>
        <sz val="12"/>
        <color theme="1"/>
        <rFont val="Times New Roman"/>
        <family val="1"/>
      </rPr>
      <t>Valoare maximă estimată: 67.122 lei fără TVA</t>
    </r>
  </si>
  <si>
    <t>ficăței de  pui</t>
  </si>
  <si>
    <t>ouă</t>
  </si>
  <si>
    <t>piept de curcan fără os și piele</t>
  </si>
  <si>
    <t>ficaței de pui</t>
  </si>
  <si>
    <t>crenvuști din piept de curcan</t>
  </si>
  <si>
    <t>Ouă</t>
  </si>
  <si>
    <t>ruladă de pasăre</t>
  </si>
  <si>
    <t>șuncă de curcan</t>
  </si>
  <si>
    <t>jambon din piept de pui</t>
  </si>
  <si>
    <r>
      <rPr>
        <b/>
        <sz val="12"/>
        <color theme="1"/>
        <rFont val="Times New Roman"/>
        <family val="1"/>
      </rPr>
      <t>Centru de zi Castani</t>
    </r>
    <r>
      <rPr>
        <sz val="12"/>
        <color theme="1"/>
        <rFont val="Times New Roman"/>
        <family val="1"/>
      </rPr>
      <t xml:space="preserve">
Valoare minimă estimată: 9694 lei fără TVA
</t>
    </r>
    <r>
      <rPr>
        <b/>
        <sz val="12"/>
        <color theme="1"/>
        <rFont val="Times New Roman"/>
        <family val="1"/>
      </rPr>
      <t>Valoare maximă estimată: 29.082 lei fără TVA</t>
    </r>
  </si>
  <si>
    <t>pulpe pui afumate (vidate)</t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</si>
  <si>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30.312 lei fără TVA
</t>
    </r>
    <r>
      <rPr>
        <b/>
        <sz val="12"/>
        <color theme="1"/>
        <rFont val="Times New Roman"/>
        <family val="1"/>
      </rPr>
      <t>Valoare maximă estimată: 90.936 lei fără TVA</t>
    </r>
  </si>
  <si>
    <t>ficăței pui</t>
  </si>
  <si>
    <t>crenvrusti pui</t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</si>
  <si>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35.036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estimată:105.108 lei fără TVA</t>
    </r>
  </si>
  <si>
    <r>
      <rPr>
        <b/>
        <sz val="11"/>
        <color theme="1"/>
        <rFont val="Times New Roman"/>
        <family val="1"/>
      </rPr>
      <t>CENTRU DE SPRIJIN SI ASISTENȚĂ DE SPECIALITATE PENTRU COPII</t>
    </r>
    <r>
      <rPr>
        <sz val="12"/>
        <color theme="1"/>
        <rFont val="Times New Roman"/>
        <family val="1"/>
      </rPr>
      <t xml:space="preserve">
Valoare minimă estimată:</t>
    </r>
    <r>
      <rPr>
        <b/>
        <sz val="12"/>
        <color theme="1"/>
        <rFont val="Times New Roman"/>
        <family val="1"/>
      </rPr>
      <t>11.092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33.276 lei fără TVA</t>
    </r>
  </si>
  <si>
    <r>
      <t xml:space="preserve">
Lotul nr. 3
Carne de pui, curcan, preparate din carne de pui și curcan și ouă
</t>
    </r>
    <r>
      <rPr>
        <sz val="12"/>
        <color theme="1"/>
        <rFont val="Times New Roman"/>
        <family val="1"/>
      </rPr>
      <t>Valoare minimă estimată totală: 110.542 lei fără TVA</t>
    </r>
    <r>
      <rPr>
        <b/>
        <sz val="12"/>
        <color theme="1"/>
        <rFont val="Times New Roman"/>
        <family val="1"/>
      </rPr>
      <t xml:space="preserve">
Valoare maximă estimată totală: 325.524 lei fără TVA
</t>
    </r>
    <r>
      <rPr>
        <sz val="12"/>
        <color theme="1"/>
        <rFont val="Times New Roman"/>
        <family val="1"/>
      </rPr>
      <t>ANEXĂ LA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FORMULARUL DE OFERTĂ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</si>
</sst>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1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0" borderId="0" xfId="1" applyFont="1"/>
    <xf numFmtId="2" fontId="3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2" fontId="3" fillId="4" borderId="0" xfId="0" applyNumberFormat="1" applyFont="1" applyFill="1"/>
    <xf numFmtId="0" fontId="3" fillId="4" borderId="0" xfId="0" applyFont="1" applyFill="1"/>
    <xf numFmtId="2" fontId="3" fillId="0" borderId="0" xfId="0" applyNumberFormat="1" applyFont="1"/>
    <xf numFmtId="0" fontId="4" fillId="2" borderId="1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/>
    </xf>
    <xf numFmtId="2" fontId="4" fillId="0" borderId="1" xfId="1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1" fillId="3" borderId="2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/>
      <protection locked="0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0" fontId="8" fillId="0" borderId="1" xfId="0" applyFont="1" applyBorder="1"/>
    <xf numFmtId="2" fontId="2" fillId="0" borderId="0" xfId="0" applyNumberFormat="1" applyFont="1"/>
    <xf numFmtId="0" fontId="3" fillId="0" borderId="6" xfId="0" applyFont="1" applyBorder="1" applyAlignment="1" applyProtection="1">
      <alignment horizontal="center" vertical="center" wrapText="1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/>
    <xf numFmtId="1" fontId="4" fillId="3" borderId="2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1" fillId="0" borderId="17" xfId="1" applyFont="1" applyBorder="1" applyAlignment="1" applyProtection="1">
      <alignment horizontal="center" vertical="center" wrapText="1"/>
      <protection locked="0"/>
    </xf>
    <xf numFmtId="2" fontId="2" fillId="0" borderId="17" xfId="1" applyNumberFormat="1" applyFont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" fontId="2" fillId="3" borderId="2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1" xfId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0" xfId="0" applyFont="1" applyBorder="1"/>
    <xf numFmtId="0" fontId="1" fillId="0" borderId="0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center" vertical="top" wrapText="1"/>
    </xf>
  </cellXfs>
  <cellStyles count="2">
    <cellStyle name="Normal" xfId="0" builtinId="0"/>
    <cellStyle name="Normal 5" xfId="1" xr:uid="{00000000-0005-0000-0000-000001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topLeftCell="A13" zoomScale="145" zoomScaleNormal="145" workbookViewId="0">
      <selection activeCell="A36" sqref="A36:XFD36"/>
    </sheetView>
  </sheetViews>
  <sheetFormatPr defaultRowHeight="15.75" x14ac:dyDescent="0.25"/>
  <cols>
    <col min="1" max="1" width="5.5703125" customWidth="1"/>
    <col min="2" max="2" width="5" style="1" customWidth="1"/>
    <col min="3" max="3" width="35.42578125" style="1" customWidth="1"/>
    <col min="4" max="4" width="4.85546875" style="1" bestFit="1" customWidth="1"/>
    <col min="5" max="5" width="10.85546875" style="1" customWidth="1"/>
    <col min="6" max="6" width="7.5703125" style="16" bestFit="1" customWidth="1"/>
    <col min="7" max="7" width="8.85546875" style="1" bestFit="1" customWidth="1"/>
    <col min="8" max="8" width="7.5703125" style="16" bestFit="1" customWidth="1"/>
    <col min="9" max="9" width="8.85546875" style="1" customWidth="1"/>
    <col min="10" max="10" width="9.28515625" style="1" bestFit="1" customWidth="1"/>
    <col min="11" max="11" width="10" style="1" bestFit="1" customWidth="1"/>
    <col min="12" max="12" width="8.85546875" bestFit="1" customWidth="1"/>
    <col min="13" max="13" width="11.28515625" bestFit="1" customWidth="1"/>
    <col min="15" max="15" width="11" bestFit="1" customWidth="1"/>
  </cols>
  <sheetData>
    <row r="1" spans="1:15" ht="6.75" customHeight="1" x14ac:dyDescent="0.25"/>
    <row r="2" spans="1:15" s="26" customFormat="1" ht="15.75" customHeight="1" x14ac:dyDescent="0.25">
      <c r="A2" s="86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5" s="26" customFormat="1" ht="15.7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5" s="26" customFormat="1" ht="15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5" s="26" customFormat="1" ht="15.75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O5" s="47"/>
    </row>
    <row r="6" spans="1:15" s="26" customFormat="1" ht="15.7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O6" s="47"/>
    </row>
    <row r="7" spans="1:15" s="26" customFormat="1" ht="15.7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5" s="26" customFormat="1" ht="9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5" ht="15.7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ht="15.75" customHeight="1" x14ac:dyDescent="0.25">
      <c r="B10" s="87" t="s">
        <v>52</v>
      </c>
      <c r="C10" s="100"/>
      <c r="D10" s="100"/>
      <c r="E10" s="100"/>
      <c r="F10" s="100"/>
      <c r="G10" s="100"/>
      <c r="H10" s="100"/>
      <c r="I10" s="101"/>
      <c r="J10" s="2"/>
      <c r="K10" s="2"/>
      <c r="L10" s="2"/>
      <c r="M10" s="2"/>
    </row>
    <row r="11" spans="1:15" ht="34.5" customHeight="1" thickBot="1" x14ac:dyDescent="0.3">
      <c r="B11" s="102"/>
      <c r="C11" s="103"/>
      <c r="D11" s="103"/>
      <c r="E11" s="103"/>
      <c r="F11" s="103"/>
      <c r="G11" s="103"/>
      <c r="H11" s="103"/>
      <c r="I11" s="104"/>
      <c r="J11" s="9"/>
      <c r="K11" s="9"/>
      <c r="L11" s="9"/>
      <c r="M11" s="9"/>
    </row>
    <row r="12" spans="1:15" ht="15.75" customHeight="1" x14ac:dyDescent="0.25">
      <c r="B12" s="67"/>
      <c r="C12" s="69" t="s">
        <v>2</v>
      </c>
      <c r="D12" s="69" t="s">
        <v>0</v>
      </c>
      <c r="E12" s="71" t="s">
        <v>34</v>
      </c>
      <c r="F12" s="65" t="s">
        <v>10</v>
      </c>
      <c r="G12" s="65"/>
      <c r="H12" s="65"/>
      <c r="I12" s="65"/>
      <c r="J12" s="65" t="s">
        <v>9</v>
      </c>
      <c r="K12" s="65"/>
      <c r="L12" s="65"/>
      <c r="M12" s="66"/>
    </row>
    <row r="13" spans="1:15" ht="31.5" x14ac:dyDescent="0.25">
      <c r="B13" s="68"/>
      <c r="C13" s="70"/>
      <c r="D13" s="70"/>
      <c r="E13" s="72"/>
      <c r="F13" s="3" t="s">
        <v>7</v>
      </c>
      <c r="G13" s="28" t="s">
        <v>4</v>
      </c>
      <c r="H13" s="3" t="s">
        <v>8</v>
      </c>
      <c r="I13" s="28" t="s">
        <v>6</v>
      </c>
      <c r="J13" s="3" t="s">
        <v>3</v>
      </c>
      <c r="K13" s="28" t="s">
        <v>4</v>
      </c>
      <c r="L13" s="3" t="s">
        <v>5</v>
      </c>
      <c r="M13" s="44" t="s">
        <v>6</v>
      </c>
    </row>
    <row r="14" spans="1:15" x14ac:dyDescent="0.25">
      <c r="B14" s="10">
        <v>1</v>
      </c>
      <c r="C14" s="6" t="s">
        <v>51</v>
      </c>
      <c r="D14" s="39" t="s">
        <v>22</v>
      </c>
      <c r="E14" s="7"/>
      <c r="F14" s="49">
        <v>30</v>
      </c>
      <c r="G14" s="35">
        <f t="shared" ref="G14:G22" si="0">F14*E14</f>
        <v>0</v>
      </c>
      <c r="H14" s="50">
        <v>120</v>
      </c>
      <c r="I14" s="35">
        <f t="shared" ref="I14:I22" si="1">E14*H14</f>
        <v>0</v>
      </c>
      <c r="J14" s="51">
        <v>120</v>
      </c>
      <c r="K14" s="35">
        <f t="shared" ref="K14:K22" si="2">I14</f>
        <v>0</v>
      </c>
      <c r="L14" s="50">
        <v>360</v>
      </c>
      <c r="M14" s="45">
        <f t="shared" ref="M14:M22" si="3">E14*L14</f>
        <v>0</v>
      </c>
    </row>
    <row r="15" spans="1:15" x14ac:dyDescent="0.25">
      <c r="B15" s="10">
        <v>2</v>
      </c>
      <c r="C15" s="6" t="s">
        <v>50</v>
      </c>
      <c r="D15" s="39" t="s">
        <v>22</v>
      </c>
      <c r="E15" s="7"/>
      <c r="F15" s="49">
        <v>54</v>
      </c>
      <c r="G15" s="35">
        <f t="shared" si="0"/>
        <v>0</v>
      </c>
      <c r="H15" s="50">
        <v>216</v>
      </c>
      <c r="I15" s="35">
        <f t="shared" si="1"/>
        <v>0</v>
      </c>
      <c r="J15" s="51">
        <v>216</v>
      </c>
      <c r="K15" s="35">
        <f t="shared" si="2"/>
        <v>0</v>
      </c>
      <c r="L15" s="50">
        <v>648</v>
      </c>
      <c r="M15" s="45">
        <f t="shared" si="3"/>
        <v>0</v>
      </c>
    </row>
    <row r="16" spans="1:15" x14ac:dyDescent="0.25">
      <c r="B16" s="10">
        <v>3</v>
      </c>
      <c r="C16" s="6" t="s">
        <v>39</v>
      </c>
      <c r="D16" s="5" t="s">
        <v>35</v>
      </c>
      <c r="E16" s="7"/>
      <c r="F16" s="49">
        <v>1600</v>
      </c>
      <c r="G16" s="35">
        <f t="shared" si="0"/>
        <v>0</v>
      </c>
      <c r="H16" s="50">
        <v>6400</v>
      </c>
      <c r="I16" s="35">
        <f t="shared" si="1"/>
        <v>0</v>
      </c>
      <c r="J16" s="51">
        <v>6400</v>
      </c>
      <c r="K16" s="35">
        <f t="shared" si="2"/>
        <v>0</v>
      </c>
      <c r="L16" s="50">
        <v>19200</v>
      </c>
      <c r="M16" s="45">
        <f t="shared" si="3"/>
        <v>0</v>
      </c>
    </row>
    <row r="17" spans="2:13" x14ac:dyDescent="0.25">
      <c r="B17" s="10">
        <v>4</v>
      </c>
      <c r="C17" s="6" t="s">
        <v>15</v>
      </c>
      <c r="D17" s="39" t="s">
        <v>22</v>
      </c>
      <c r="E17" s="7"/>
      <c r="F17" s="49">
        <v>20</v>
      </c>
      <c r="G17" s="35">
        <f t="shared" si="0"/>
        <v>0</v>
      </c>
      <c r="H17" s="50">
        <v>80</v>
      </c>
      <c r="I17" s="35">
        <f t="shared" si="1"/>
        <v>0</v>
      </c>
      <c r="J17" s="51">
        <v>80</v>
      </c>
      <c r="K17" s="35">
        <f t="shared" si="2"/>
        <v>0</v>
      </c>
      <c r="L17" s="50">
        <v>240</v>
      </c>
      <c r="M17" s="45">
        <f t="shared" si="3"/>
        <v>0</v>
      </c>
    </row>
    <row r="18" spans="2:13" x14ac:dyDescent="0.25">
      <c r="B18" s="10">
        <v>5</v>
      </c>
      <c r="C18" s="6" t="s">
        <v>16</v>
      </c>
      <c r="D18" s="39" t="s">
        <v>22</v>
      </c>
      <c r="E18" s="7"/>
      <c r="F18" s="49">
        <v>40</v>
      </c>
      <c r="G18" s="35">
        <f t="shared" si="0"/>
        <v>0</v>
      </c>
      <c r="H18" s="50">
        <v>160</v>
      </c>
      <c r="I18" s="35">
        <f t="shared" si="1"/>
        <v>0</v>
      </c>
      <c r="J18" s="51">
        <v>160</v>
      </c>
      <c r="K18" s="35">
        <f t="shared" si="2"/>
        <v>0</v>
      </c>
      <c r="L18" s="50">
        <v>480</v>
      </c>
      <c r="M18" s="45">
        <f t="shared" si="3"/>
        <v>0</v>
      </c>
    </row>
    <row r="19" spans="2:13" x14ac:dyDescent="0.25">
      <c r="B19" s="10">
        <v>6</v>
      </c>
      <c r="C19" s="6" t="s">
        <v>14</v>
      </c>
      <c r="D19" s="39" t="s">
        <v>22</v>
      </c>
      <c r="E19" s="7"/>
      <c r="F19" s="49">
        <v>120</v>
      </c>
      <c r="G19" s="35">
        <f t="shared" si="0"/>
        <v>0</v>
      </c>
      <c r="H19" s="50">
        <v>480</v>
      </c>
      <c r="I19" s="35">
        <f t="shared" si="1"/>
        <v>0</v>
      </c>
      <c r="J19" s="51">
        <v>480</v>
      </c>
      <c r="K19" s="35">
        <f t="shared" si="2"/>
        <v>0</v>
      </c>
      <c r="L19" s="50">
        <v>1440</v>
      </c>
      <c r="M19" s="45">
        <f t="shared" si="3"/>
        <v>0</v>
      </c>
    </row>
    <row r="20" spans="2:13" x14ac:dyDescent="0.25">
      <c r="B20" s="10">
        <v>7</v>
      </c>
      <c r="C20" s="4" t="s">
        <v>13</v>
      </c>
      <c r="D20" s="39" t="s">
        <v>22</v>
      </c>
      <c r="E20" s="7"/>
      <c r="F20" s="49">
        <v>120</v>
      </c>
      <c r="G20" s="35">
        <f t="shared" si="0"/>
        <v>0</v>
      </c>
      <c r="H20" s="50">
        <v>480</v>
      </c>
      <c r="I20" s="35">
        <f t="shared" si="1"/>
        <v>0</v>
      </c>
      <c r="J20" s="51">
        <v>480</v>
      </c>
      <c r="K20" s="35">
        <f t="shared" si="2"/>
        <v>0</v>
      </c>
      <c r="L20" s="50">
        <v>1440</v>
      </c>
      <c r="M20" s="45">
        <f t="shared" si="3"/>
        <v>0</v>
      </c>
    </row>
    <row r="21" spans="2:13" x14ac:dyDescent="0.25">
      <c r="B21" s="10">
        <v>8</v>
      </c>
      <c r="C21" s="8" t="s">
        <v>17</v>
      </c>
      <c r="D21" s="39" t="s">
        <v>22</v>
      </c>
      <c r="E21" s="7"/>
      <c r="F21" s="49">
        <v>40</v>
      </c>
      <c r="G21" s="35">
        <f t="shared" si="0"/>
        <v>0</v>
      </c>
      <c r="H21" s="50">
        <v>160</v>
      </c>
      <c r="I21" s="35">
        <f t="shared" si="1"/>
        <v>0</v>
      </c>
      <c r="J21" s="51">
        <v>160</v>
      </c>
      <c r="K21" s="35">
        <f t="shared" si="2"/>
        <v>0</v>
      </c>
      <c r="L21" s="50">
        <v>480</v>
      </c>
      <c r="M21" s="45">
        <f t="shared" si="3"/>
        <v>0</v>
      </c>
    </row>
    <row r="22" spans="2:13" ht="16.5" thickBot="1" x14ac:dyDescent="0.3">
      <c r="B22" s="46">
        <v>9</v>
      </c>
      <c r="C22" s="25" t="s">
        <v>18</v>
      </c>
      <c r="D22" s="39" t="s">
        <v>22</v>
      </c>
      <c r="E22" s="29"/>
      <c r="F22" s="54">
        <v>10</v>
      </c>
      <c r="G22" s="35">
        <f t="shared" si="0"/>
        <v>0</v>
      </c>
      <c r="H22" s="55">
        <v>40</v>
      </c>
      <c r="I22" s="35">
        <f t="shared" si="1"/>
        <v>0</v>
      </c>
      <c r="J22" s="56">
        <v>40</v>
      </c>
      <c r="K22" s="35">
        <f t="shared" si="2"/>
        <v>0</v>
      </c>
      <c r="L22" s="55">
        <v>120</v>
      </c>
      <c r="M22" s="45">
        <f t="shared" si="3"/>
        <v>0</v>
      </c>
    </row>
    <row r="23" spans="2:13" x14ac:dyDescent="0.25">
      <c r="B23" s="19"/>
      <c r="C23" s="19"/>
      <c r="D23" s="19"/>
      <c r="E23" s="19"/>
      <c r="F23" s="20"/>
      <c r="G23" s="21"/>
      <c r="H23" s="20"/>
      <c r="I23" s="21"/>
      <c r="J23" s="21"/>
      <c r="K23" s="22">
        <f>SUM(K14:K22)</f>
        <v>0</v>
      </c>
      <c r="L23" s="23"/>
      <c r="M23" s="24">
        <f>SUM(M14:M22)</f>
        <v>0</v>
      </c>
    </row>
    <row r="24" spans="2:13" ht="16.5" thickBot="1" x14ac:dyDescent="0.3">
      <c r="B24" s="19"/>
      <c r="C24" s="19"/>
      <c r="D24" s="19"/>
      <c r="E24" s="19"/>
      <c r="F24" s="20"/>
      <c r="G24" s="21"/>
      <c r="H24" s="20"/>
      <c r="I24" s="21"/>
      <c r="J24" s="21"/>
      <c r="K24" s="22"/>
      <c r="L24" s="23"/>
      <c r="M24" s="24"/>
    </row>
    <row r="25" spans="2:13" x14ac:dyDescent="0.25">
      <c r="B25" s="87" t="s">
        <v>49</v>
      </c>
      <c r="C25" s="88"/>
      <c r="D25" s="88"/>
      <c r="E25" s="88"/>
      <c r="F25" s="88"/>
      <c r="G25" s="88"/>
      <c r="H25" s="88"/>
      <c r="I25" s="89"/>
    </row>
    <row r="26" spans="2:13" ht="37.5" customHeight="1" thickBot="1" x14ac:dyDescent="0.3">
      <c r="B26" s="90"/>
      <c r="C26" s="91"/>
      <c r="D26" s="91"/>
      <c r="E26" s="91"/>
      <c r="F26" s="91"/>
      <c r="G26" s="91"/>
      <c r="H26" s="91"/>
      <c r="I26" s="92"/>
    </row>
    <row r="27" spans="2:13" ht="15.75" customHeight="1" x14ac:dyDescent="0.25">
      <c r="B27" s="98" t="s">
        <v>19</v>
      </c>
      <c r="C27" s="96" t="s">
        <v>2</v>
      </c>
      <c r="D27" s="96" t="s">
        <v>0</v>
      </c>
      <c r="E27" s="94" t="s">
        <v>34</v>
      </c>
      <c r="F27" s="88" t="s">
        <v>11</v>
      </c>
      <c r="G27" s="88"/>
      <c r="H27" s="88"/>
      <c r="I27" s="88"/>
      <c r="J27" s="93" t="s">
        <v>1</v>
      </c>
      <c r="K27" s="93"/>
      <c r="L27" s="93"/>
      <c r="M27" s="93"/>
    </row>
    <row r="28" spans="2:13" ht="31.5" x14ac:dyDescent="0.25">
      <c r="B28" s="99"/>
      <c r="C28" s="97"/>
      <c r="D28" s="97"/>
      <c r="E28" s="95"/>
      <c r="F28" s="36" t="s">
        <v>3</v>
      </c>
      <c r="G28" s="13" t="s">
        <v>4</v>
      </c>
      <c r="H28" s="18" t="s">
        <v>21</v>
      </c>
      <c r="I28" s="52" t="s">
        <v>6</v>
      </c>
      <c r="J28" s="15" t="s">
        <v>20</v>
      </c>
      <c r="K28" s="14" t="s">
        <v>4</v>
      </c>
      <c r="L28" s="15" t="s">
        <v>8</v>
      </c>
      <c r="M28" s="14" t="s">
        <v>6</v>
      </c>
    </row>
    <row r="29" spans="2:13" x14ac:dyDescent="0.25">
      <c r="B29" s="37">
        <v>1</v>
      </c>
      <c r="C29" s="38" t="s">
        <v>50</v>
      </c>
      <c r="D29" s="39" t="s">
        <v>22</v>
      </c>
      <c r="E29" s="40"/>
      <c r="F29" s="59">
        <v>108</v>
      </c>
      <c r="G29" s="33">
        <f t="shared" ref="G29:G33" si="4">F29*E29</f>
        <v>0</v>
      </c>
      <c r="H29" s="58">
        <v>432</v>
      </c>
      <c r="I29" s="53">
        <f t="shared" ref="I29:I33" si="5">E29*H29</f>
        <v>0</v>
      </c>
      <c r="J29" s="57">
        <f t="shared" ref="J29:J33" si="6">H29</f>
        <v>432</v>
      </c>
      <c r="K29" s="34">
        <f t="shared" ref="K29:K33" si="7">I29</f>
        <v>0</v>
      </c>
      <c r="L29" s="57">
        <v>1296</v>
      </c>
      <c r="M29" s="34">
        <f t="shared" ref="M29:M33" si="8">E29*L29</f>
        <v>0</v>
      </c>
    </row>
    <row r="30" spans="2:13" x14ac:dyDescent="0.25">
      <c r="B30" s="37">
        <v>2</v>
      </c>
      <c r="C30" s="38" t="s">
        <v>39</v>
      </c>
      <c r="D30" s="39" t="s">
        <v>35</v>
      </c>
      <c r="E30" s="40"/>
      <c r="F30" s="59">
        <v>270</v>
      </c>
      <c r="G30" s="33">
        <f t="shared" si="4"/>
        <v>0</v>
      </c>
      <c r="H30" s="58">
        <v>1080</v>
      </c>
      <c r="I30" s="53">
        <f t="shared" si="5"/>
        <v>0</v>
      </c>
      <c r="J30" s="57">
        <f t="shared" si="6"/>
        <v>1080</v>
      </c>
      <c r="K30" s="34">
        <f t="shared" si="7"/>
        <v>0</v>
      </c>
      <c r="L30" s="57">
        <v>3240</v>
      </c>
      <c r="M30" s="34">
        <f t="shared" si="8"/>
        <v>0</v>
      </c>
    </row>
    <row r="31" spans="2:13" x14ac:dyDescent="0.25">
      <c r="B31" s="37">
        <v>3</v>
      </c>
      <c r="C31" s="38" t="s">
        <v>12</v>
      </c>
      <c r="D31" s="39" t="s">
        <v>22</v>
      </c>
      <c r="E31" s="40"/>
      <c r="F31" s="59">
        <v>180</v>
      </c>
      <c r="G31" s="33">
        <f t="shared" si="4"/>
        <v>0</v>
      </c>
      <c r="H31" s="58">
        <v>720</v>
      </c>
      <c r="I31" s="53">
        <f t="shared" si="5"/>
        <v>0</v>
      </c>
      <c r="J31" s="57">
        <f t="shared" si="6"/>
        <v>720</v>
      </c>
      <c r="K31" s="34">
        <f t="shared" si="7"/>
        <v>0</v>
      </c>
      <c r="L31" s="57">
        <v>2160</v>
      </c>
      <c r="M31" s="34">
        <f t="shared" si="8"/>
        <v>0</v>
      </c>
    </row>
    <row r="32" spans="2:13" x14ac:dyDescent="0.25">
      <c r="B32" s="37">
        <v>4</v>
      </c>
      <c r="C32" s="38" t="s">
        <v>48</v>
      </c>
      <c r="D32" s="39" t="s">
        <v>22</v>
      </c>
      <c r="E32" s="40"/>
      <c r="F32" s="59">
        <v>50</v>
      </c>
      <c r="G32" s="33">
        <f t="shared" si="4"/>
        <v>0</v>
      </c>
      <c r="H32" s="58">
        <v>200</v>
      </c>
      <c r="I32" s="53">
        <f t="shared" si="5"/>
        <v>0</v>
      </c>
      <c r="J32" s="57">
        <v>200</v>
      </c>
      <c r="K32" s="34">
        <f t="shared" si="7"/>
        <v>0</v>
      </c>
      <c r="L32" s="57">
        <v>600</v>
      </c>
      <c r="M32" s="34">
        <f t="shared" si="8"/>
        <v>0</v>
      </c>
    </row>
    <row r="33" spans="2:13" x14ac:dyDescent="0.25">
      <c r="B33" s="37">
        <v>5</v>
      </c>
      <c r="C33" s="38" t="s">
        <v>13</v>
      </c>
      <c r="D33" s="39" t="s">
        <v>22</v>
      </c>
      <c r="E33" s="40"/>
      <c r="F33" s="59">
        <v>180</v>
      </c>
      <c r="G33" s="33">
        <f t="shared" si="4"/>
        <v>0</v>
      </c>
      <c r="H33" s="58">
        <v>720</v>
      </c>
      <c r="I33" s="53">
        <f t="shared" si="5"/>
        <v>0</v>
      </c>
      <c r="J33" s="57">
        <f t="shared" si="6"/>
        <v>720</v>
      </c>
      <c r="K33" s="34">
        <f t="shared" si="7"/>
        <v>0</v>
      </c>
      <c r="L33" s="57">
        <f t="shared" ref="L33" si="9">F33*12</f>
        <v>2160</v>
      </c>
      <c r="M33" s="34">
        <f t="shared" si="8"/>
        <v>0</v>
      </c>
    </row>
    <row r="34" spans="2:13" x14ac:dyDescent="0.25">
      <c r="K34" s="48">
        <f>SUM(K29:K33)</f>
        <v>0</v>
      </c>
      <c r="L34" s="1"/>
      <c r="M34" s="48">
        <f>SUM(M29:M33)</f>
        <v>0</v>
      </c>
    </row>
    <row r="35" spans="2:13" x14ac:dyDescent="0.25">
      <c r="B35" s="11"/>
      <c r="C35" s="11"/>
      <c r="D35" s="11"/>
      <c r="E35" s="11"/>
      <c r="F35" s="17"/>
      <c r="G35" s="11"/>
      <c r="H35" s="17"/>
      <c r="I35" s="11"/>
      <c r="J35" s="11"/>
      <c r="K35" s="12"/>
      <c r="L35" s="11"/>
      <c r="M35" s="12"/>
    </row>
    <row r="36" spans="2:13" x14ac:dyDescent="0.25">
      <c r="B36" s="11"/>
      <c r="C36" s="11"/>
      <c r="D36" s="11"/>
      <c r="E36" s="11"/>
      <c r="F36" s="17"/>
      <c r="G36" s="11"/>
      <c r="H36" s="17"/>
      <c r="I36" s="11"/>
      <c r="J36" s="11"/>
      <c r="K36" s="12"/>
      <c r="L36" s="11"/>
      <c r="M36" s="12"/>
    </row>
    <row r="37" spans="2:13" x14ac:dyDescent="0.25">
      <c r="B37" s="11"/>
      <c r="C37" s="11"/>
      <c r="D37" s="11"/>
      <c r="E37" s="11"/>
      <c r="F37" s="17"/>
      <c r="G37" s="11"/>
      <c r="H37" s="17"/>
      <c r="I37" s="11"/>
      <c r="J37" s="11"/>
      <c r="K37" s="12"/>
      <c r="L37" s="11"/>
      <c r="M37" s="12"/>
    </row>
    <row r="38" spans="2:13" ht="16.5" thickBot="1" x14ac:dyDescent="0.3"/>
    <row r="39" spans="2:13" x14ac:dyDescent="0.25">
      <c r="B39" s="87" t="s">
        <v>37</v>
      </c>
      <c r="C39" s="88"/>
      <c r="D39" s="88"/>
      <c r="E39" s="88"/>
      <c r="F39" s="88"/>
      <c r="G39" s="88"/>
      <c r="H39" s="88"/>
      <c r="I39" s="89"/>
    </row>
    <row r="40" spans="2:13" ht="34.5" customHeight="1" x14ac:dyDescent="0.25">
      <c r="B40" s="107"/>
      <c r="C40" s="108"/>
      <c r="D40" s="108"/>
      <c r="E40" s="108"/>
      <c r="F40" s="108"/>
      <c r="G40" s="108"/>
      <c r="H40" s="108"/>
      <c r="I40" s="109"/>
    </row>
    <row r="41" spans="2:13" ht="27" customHeight="1" x14ac:dyDescent="0.25">
      <c r="B41" s="86" t="s">
        <v>19</v>
      </c>
      <c r="C41" s="110" t="s">
        <v>23</v>
      </c>
      <c r="D41" s="110" t="s">
        <v>0</v>
      </c>
      <c r="E41" s="72" t="s">
        <v>34</v>
      </c>
      <c r="F41" s="93" t="s">
        <v>11</v>
      </c>
      <c r="G41" s="93"/>
      <c r="H41" s="93"/>
      <c r="I41" s="93"/>
      <c r="J41" s="93" t="s">
        <v>1</v>
      </c>
      <c r="K41" s="93"/>
      <c r="L41" s="93"/>
      <c r="M41" s="93"/>
    </row>
    <row r="42" spans="2:13" ht="31.5" x14ac:dyDescent="0.25">
      <c r="B42" s="93"/>
      <c r="C42" s="110"/>
      <c r="D42" s="110"/>
      <c r="E42" s="72"/>
      <c r="F42" s="15" t="s">
        <v>3</v>
      </c>
      <c r="G42" s="13" t="s">
        <v>4</v>
      </c>
      <c r="H42" s="18" t="s">
        <v>21</v>
      </c>
      <c r="I42" s="14" t="s">
        <v>6</v>
      </c>
      <c r="J42" s="15" t="s">
        <v>20</v>
      </c>
      <c r="K42" s="14" t="s">
        <v>4</v>
      </c>
      <c r="L42" s="15" t="s">
        <v>8</v>
      </c>
      <c r="M42" s="14" t="s">
        <v>6</v>
      </c>
    </row>
    <row r="43" spans="2:13" x14ac:dyDescent="0.25">
      <c r="B43" s="30">
        <v>1</v>
      </c>
      <c r="C43" s="31" t="s">
        <v>24</v>
      </c>
      <c r="D43" s="31" t="s">
        <v>25</v>
      </c>
      <c r="E43" s="32"/>
      <c r="F43" s="60">
        <v>20</v>
      </c>
      <c r="G43" s="32">
        <f>F43*E43</f>
        <v>0</v>
      </c>
      <c r="H43" s="60">
        <v>80</v>
      </c>
      <c r="I43" s="32">
        <f>H43*E43</f>
        <v>0</v>
      </c>
      <c r="J43" s="60">
        <f>H43</f>
        <v>80</v>
      </c>
      <c r="K43" s="32">
        <f>J43*E43</f>
        <v>0</v>
      </c>
      <c r="L43" s="60">
        <v>220</v>
      </c>
      <c r="M43" s="32">
        <f>L43*E43</f>
        <v>0</v>
      </c>
    </row>
    <row r="44" spans="2:13" x14ac:dyDescent="0.25">
      <c r="B44" s="30">
        <v>2</v>
      </c>
      <c r="C44" s="31" t="s">
        <v>32</v>
      </c>
      <c r="D44" s="31" t="s">
        <v>25</v>
      </c>
      <c r="E44" s="32"/>
      <c r="F44" s="60">
        <v>13</v>
      </c>
      <c r="G44" s="32">
        <f t="shared" ref="G44:G52" si="10">F44*E44</f>
        <v>0</v>
      </c>
      <c r="H44" s="60">
        <v>52</v>
      </c>
      <c r="I44" s="32">
        <f t="shared" ref="I44:I52" si="11">H44*E44</f>
        <v>0</v>
      </c>
      <c r="J44" s="60">
        <v>52</v>
      </c>
      <c r="K44" s="32">
        <f t="shared" ref="K44:K52" si="12">J44*E44</f>
        <v>0</v>
      </c>
      <c r="L44" s="60">
        <v>143</v>
      </c>
      <c r="M44" s="32">
        <f t="shared" ref="M44:M52" si="13">L44*E44</f>
        <v>0</v>
      </c>
    </row>
    <row r="45" spans="2:13" x14ac:dyDescent="0.25">
      <c r="B45" s="30">
        <v>3</v>
      </c>
      <c r="C45" s="31" t="s">
        <v>43</v>
      </c>
      <c r="D45" s="31" t="s">
        <v>35</v>
      </c>
      <c r="E45" s="32"/>
      <c r="F45" s="60">
        <v>800</v>
      </c>
      <c r="G45" s="32">
        <f t="shared" si="10"/>
        <v>0</v>
      </c>
      <c r="H45" s="60">
        <v>3200</v>
      </c>
      <c r="I45" s="32">
        <f t="shared" si="11"/>
        <v>0</v>
      </c>
      <c r="J45" s="60">
        <f t="shared" ref="J45:J52" si="14">H45</f>
        <v>3200</v>
      </c>
      <c r="K45" s="32">
        <f t="shared" si="12"/>
        <v>0</v>
      </c>
      <c r="L45" s="60">
        <v>8800</v>
      </c>
      <c r="M45" s="32">
        <f t="shared" si="13"/>
        <v>0</v>
      </c>
    </row>
    <row r="46" spans="2:13" x14ac:dyDescent="0.25">
      <c r="B46" s="30">
        <v>4</v>
      </c>
      <c r="C46" s="31" t="s">
        <v>31</v>
      </c>
      <c r="D46" s="31" t="s">
        <v>25</v>
      </c>
      <c r="E46" s="32"/>
      <c r="F46" s="60">
        <v>12</v>
      </c>
      <c r="G46" s="32">
        <f t="shared" si="10"/>
        <v>0</v>
      </c>
      <c r="H46" s="61">
        <v>48</v>
      </c>
      <c r="I46" s="32">
        <f t="shared" si="11"/>
        <v>0</v>
      </c>
      <c r="J46" s="60">
        <f t="shared" si="14"/>
        <v>48</v>
      </c>
      <c r="K46" s="32">
        <f t="shared" si="12"/>
        <v>0</v>
      </c>
      <c r="L46" s="60">
        <v>132</v>
      </c>
      <c r="M46" s="32">
        <f t="shared" si="13"/>
        <v>0</v>
      </c>
    </row>
    <row r="47" spans="2:13" x14ac:dyDescent="0.25">
      <c r="B47" s="30">
        <v>5</v>
      </c>
      <c r="C47" s="31" t="s">
        <v>27</v>
      </c>
      <c r="D47" s="31" t="s">
        <v>25</v>
      </c>
      <c r="E47" s="32"/>
      <c r="F47" s="60">
        <v>20</v>
      </c>
      <c r="G47" s="32">
        <f t="shared" si="10"/>
        <v>0</v>
      </c>
      <c r="H47" s="61">
        <v>80</v>
      </c>
      <c r="I47" s="32">
        <f t="shared" si="11"/>
        <v>0</v>
      </c>
      <c r="J47" s="60">
        <f t="shared" si="14"/>
        <v>80</v>
      </c>
      <c r="K47" s="32">
        <f t="shared" si="12"/>
        <v>0</v>
      </c>
      <c r="L47" s="60">
        <v>220</v>
      </c>
      <c r="M47" s="32">
        <f t="shared" si="13"/>
        <v>0</v>
      </c>
    </row>
    <row r="48" spans="2:13" x14ac:dyDescent="0.25">
      <c r="B48" s="30">
        <v>6</v>
      </c>
      <c r="C48" s="31" t="s">
        <v>26</v>
      </c>
      <c r="D48" s="31" t="s">
        <v>25</v>
      </c>
      <c r="E48" s="32"/>
      <c r="F48" s="60">
        <v>30</v>
      </c>
      <c r="G48" s="32">
        <f t="shared" si="10"/>
        <v>0</v>
      </c>
      <c r="H48" s="61">
        <v>120</v>
      </c>
      <c r="I48" s="32">
        <f t="shared" si="11"/>
        <v>0</v>
      </c>
      <c r="J48" s="60">
        <f t="shared" si="14"/>
        <v>120</v>
      </c>
      <c r="K48" s="32">
        <f t="shared" si="12"/>
        <v>0</v>
      </c>
      <c r="L48" s="60">
        <v>330</v>
      </c>
      <c r="M48" s="32">
        <f t="shared" si="13"/>
        <v>0</v>
      </c>
    </row>
    <row r="49" spans="2:13" x14ac:dyDescent="0.25">
      <c r="B49" s="30">
        <v>7</v>
      </c>
      <c r="C49" s="31" t="s">
        <v>29</v>
      </c>
      <c r="D49" s="31" t="s">
        <v>25</v>
      </c>
      <c r="E49" s="32"/>
      <c r="F49" s="60">
        <v>30</v>
      </c>
      <c r="G49" s="32">
        <f t="shared" si="10"/>
        <v>0</v>
      </c>
      <c r="H49" s="61">
        <v>120</v>
      </c>
      <c r="I49" s="32">
        <f t="shared" si="11"/>
        <v>0</v>
      </c>
      <c r="J49" s="60">
        <f t="shared" si="14"/>
        <v>120</v>
      </c>
      <c r="K49" s="32">
        <f t="shared" si="12"/>
        <v>0</v>
      </c>
      <c r="L49" s="60">
        <v>330</v>
      </c>
      <c r="M49" s="32">
        <f t="shared" si="13"/>
        <v>0</v>
      </c>
    </row>
    <row r="50" spans="2:13" x14ac:dyDescent="0.25">
      <c r="B50" s="30">
        <v>8</v>
      </c>
      <c r="C50" s="31" t="s">
        <v>30</v>
      </c>
      <c r="D50" s="31" t="s">
        <v>25</v>
      </c>
      <c r="E50" s="32"/>
      <c r="F50" s="60">
        <v>20</v>
      </c>
      <c r="G50" s="32">
        <f t="shared" si="10"/>
        <v>0</v>
      </c>
      <c r="H50" s="61">
        <v>80</v>
      </c>
      <c r="I50" s="32">
        <f t="shared" si="11"/>
        <v>0</v>
      </c>
      <c r="J50" s="60">
        <f t="shared" si="14"/>
        <v>80</v>
      </c>
      <c r="K50" s="32">
        <f t="shared" si="12"/>
        <v>0</v>
      </c>
      <c r="L50" s="60">
        <v>220</v>
      </c>
      <c r="M50" s="32">
        <f t="shared" si="13"/>
        <v>0</v>
      </c>
    </row>
    <row r="51" spans="2:13" x14ac:dyDescent="0.25">
      <c r="B51" s="30">
        <v>9</v>
      </c>
      <c r="C51" s="31" t="s">
        <v>28</v>
      </c>
      <c r="D51" s="31" t="s">
        <v>25</v>
      </c>
      <c r="E51" s="32"/>
      <c r="F51" s="60">
        <v>20</v>
      </c>
      <c r="G51" s="32">
        <f t="shared" si="10"/>
        <v>0</v>
      </c>
      <c r="H51" s="61">
        <v>80</v>
      </c>
      <c r="I51" s="32">
        <f t="shared" si="11"/>
        <v>0</v>
      </c>
      <c r="J51" s="60">
        <f t="shared" si="14"/>
        <v>80</v>
      </c>
      <c r="K51" s="32">
        <f t="shared" si="12"/>
        <v>0</v>
      </c>
      <c r="L51" s="60">
        <v>220</v>
      </c>
      <c r="M51" s="32">
        <f t="shared" si="13"/>
        <v>0</v>
      </c>
    </row>
    <row r="52" spans="2:13" x14ac:dyDescent="0.25">
      <c r="B52" s="30">
        <v>10</v>
      </c>
      <c r="C52" s="31" t="s">
        <v>33</v>
      </c>
      <c r="D52" s="31" t="s">
        <v>25</v>
      </c>
      <c r="E52" s="32"/>
      <c r="F52" s="60">
        <v>12</v>
      </c>
      <c r="G52" s="32">
        <f t="shared" si="10"/>
        <v>0</v>
      </c>
      <c r="H52" s="61">
        <v>48</v>
      </c>
      <c r="I52" s="32">
        <f t="shared" si="11"/>
        <v>0</v>
      </c>
      <c r="J52" s="60">
        <f t="shared" si="14"/>
        <v>48</v>
      </c>
      <c r="K52" s="32">
        <f t="shared" si="12"/>
        <v>0</v>
      </c>
      <c r="L52" s="60">
        <v>132</v>
      </c>
      <c r="M52" s="32">
        <f t="shared" si="13"/>
        <v>0</v>
      </c>
    </row>
    <row r="53" spans="2:13" ht="18.75" x14ac:dyDescent="0.3">
      <c r="I53" s="41"/>
      <c r="J53" s="41"/>
      <c r="K53" s="62">
        <f>SUM(K43:K52)</f>
        <v>0</v>
      </c>
      <c r="L53" s="42"/>
      <c r="M53" s="63">
        <f>SUM(M43:M52)</f>
        <v>0</v>
      </c>
    </row>
    <row r="54" spans="2:13" ht="18.75" x14ac:dyDescent="0.3">
      <c r="I54" s="111"/>
      <c r="J54" s="111"/>
      <c r="K54" s="112"/>
      <c r="L54" s="113"/>
      <c r="M54" s="114"/>
    </row>
    <row r="55" spans="2:13" ht="18.75" x14ac:dyDescent="0.3">
      <c r="I55" s="111"/>
      <c r="J55" s="111"/>
      <c r="K55" s="112"/>
      <c r="L55" s="113"/>
      <c r="M55" s="114"/>
    </row>
    <row r="56" spans="2:13" ht="18.75" x14ac:dyDescent="0.3">
      <c r="I56" s="111"/>
      <c r="J56" s="111"/>
      <c r="K56" s="112"/>
      <c r="L56" s="113"/>
      <c r="M56" s="114"/>
    </row>
    <row r="58" spans="2:13" x14ac:dyDescent="0.25">
      <c r="B58" s="105" t="s">
        <v>47</v>
      </c>
      <c r="C58" s="106"/>
      <c r="D58" s="106"/>
      <c r="E58" s="106"/>
      <c r="F58" s="106"/>
      <c r="G58" s="106"/>
    </row>
    <row r="59" spans="2:13" x14ac:dyDescent="0.25">
      <c r="B59" s="106"/>
      <c r="C59" s="106"/>
      <c r="D59" s="106"/>
      <c r="E59" s="106"/>
      <c r="F59" s="106"/>
      <c r="G59" s="106"/>
    </row>
    <row r="60" spans="2:13" ht="16.5" thickBot="1" x14ac:dyDescent="0.3">
      <c r="B60" s="106"/>
      <c r="C60" s="106"/>
      <c r="D60" s="106"/>
      <c r="E60" s="106"/>
      <c r="F60" s="106"/>
      <c r="G60" s="106"/>
    </row>
    <row r="61" spans="2:13" x14ac:dyDescent="0.25">
      <c r="B61" s="73"/>
      <c r="C61" s="74" t="s">
        <v>2</v>
      </c>
      <c r="D61" s="74" t="s">
        <v>0</v>
      </c>
      <c r="E61" s="75" t="s">
        <v>34</v>
      </c>
      <c r="F61" s="76" t="s">
        <v>10</v>
      </c>
      <c r="G61" s="76"/>
      <c r="H61" s="65"/>
      <c r="I61" s="65"/>
      <c r="J61" s="65" t="s">
        <v>9</v>
      </c>
      <c r="K61" s="65"/>
      <c r="L61" s="65"/>
      <c r="M61" s="66"/>
    </row>
    <row r="62" spans="2:13" ht="31.5" x14ac:dyDescent="0.25">
      <c r="B62" s="68"/>
      <c r="C62" s="70"/>
      <c r="D62" s="70"/>
      <c r="E62" s="72"/>
      <c r="F62" s="3" t="s">
        <v>7</v>
      </c>
      <c r="G62" s="28" t="s">
        <v>4</v>
      </c>
      <c r="H62" s="3" t="s">
        <v>8</v>
      </c>
      <c r="I62" s="28" t="s">
        <v>6</v>
      </c>
      <c r="J62" s="3" t="s">
        <v>3</v>
      </c>
      <c r="K62" s="28" t="s">
        <v>4</v>
      </c>
      <c r="L62" s="3" t="s">
        <v>5</v>
      </c>
      <c r="M62" s="44" t="s">
        <v>6</v>
      </c>
    </row>
    <row r="63" spans="2:13" x14ac:dyDescent="0.25">
      <c r="B63" s="10">
        <v>1</v>
      </c>
      <c r="C63" s="6" t="s">
        <v>42</v>
      </c>
      <c r="D63" s="32" t="s">
        <v>25</v>
      </c>
      <c r="E63" s="7"/>
      <c r="F63" s="49">
        <v>5</v>
      </c>
      <c r="G63" s="35">
        <f t="shared" ref="G63:G74" si="15">F63*E63</f>
        <v>0</v>
      </c>
      <c r="H63" s="50">
        <v>20</v>
      </c>
      <c r="I63" s="35">
        <f t="shared" ref="I63:I74" si="16">E63*H63</f>
        <v>0</v>
      </c>
      <c r="J63" s="51">
        <v>20</v>
      </c>
      <c r="K63" s="35">
        <f t="shared" ref="K63:K74" si="17">I63</f>
        <v>0</v>
      </c>
      <c r="L63" s="50">
        <v>60</v>
      </c>
      <c r="M63" s="45">
        <f t="shared" ref="M63:M74" si="18">E63*L63</f>
        <v>0</v>
      </c>
    </row>
    <row r="64" spans="2:13" x14ac:dyDescent="0.25">
      <c r="B64" s="10">
        <v>2</v>
      </c>
      <c r="C64" s="6" t="s">
        <v>41</v>
      </c>
      <c r="D64" s="32" t="s">
        <v>22</v>
      </c>
      <c r="E64" s="7"/>
      <c r="F64" s="49">
        <v>10</v>
      </c>
      <c r="G64" s="35">
        <f t="shared" si="15"/>
        <v>0</v>
      </c>
      <c r="H64" s="50">
        <v>40</v>
      </c>
      <c r="I64" s="35">
        <f t="shared" si="16"/>
        <v>0</v>
      </c>
      <c r="J64" s="51">
        <v>40</v>
      </c>
      <c r="K64" s="35">
        <f t="shared" si="17"/>
        <v>0</v>
      </c>
      <c r="L64" s="50">
        <v>120</v>
      </c>
      <c r="M64" s="45">
        <f t="shared" si="18"/>
        <v>0</v>
      </c>
    </row>
    <row r="65" spans="2:13" x14ac:dyDescent="0.25">
      <c r="B65" s="10">
        <v>3</v>
      </c>
      <c r="C65" s="6" t="s">
        <v>39</v>
      </c>
      <c r="D65" s="5" t="s">
        <v>35</v>
      </c>
      <c r="E65" s="7"/>
      <c r="F65" s="49">
        <v>300</v>
      </c>
      <c r="G65" s="35">
        <f t="shared" si="15"/>
        <v>0</v>
      </c>
      <c r="H65" s="50">
        <v>1200</v>
      </c>
      <c r="I65" s="35">
        <f t="shared" si="16"/>
        <v>0</v>
      </c>
      <c r="J65" s="51">
        <v>1200</v>
      </c>
      <c r="K65" s="35">
        <f t="shared" si="17"/>
        <v>0</v>
      </c>
      <c r="L65" s="50">
        <v>3600</v>
      </c>
      <c r="M65" s="45">
        <f t="shared" si="18"/>
        <v>0</v>
      </c>
    </row>
    <row r="66" spans="2:13" x14ac:dyDescent="0.25">
      <c r="B66" s="10">
        <v>4</v>
      </c>
      <c r="C66" s="6" t="s">
        <v>15</v>
      </c>
      <c r="D66" s="32" t="s">
        <v>22</v>
      </c>
      <c r="E66" s="7"/>
      <c r="F66" s="49">
        <v>8</v>
      </c>
      <c r="G66" s="35">
        <f t="shared" si="15"/>
        <v>0</v>
      </c>
      <c r="H66" s="50">
        <v>32</v>
      </c>
      <c r="I66" s="35">
        <f t="shared" si="16"/>
        <v>0</v>
      </c>
      <c r="J66" s="51">
        <v>32</v>
      </c>
      <c r="K66" s="35">
        <f t="shared" si="17"/>
        <v>0</v>
      </c>
      <c r="L66" s="50">
        <v>96</v>
      </c>
      <c r="M66" s="45">
        <f t="shared" si="18"/>
        <v>0</v>
      </c>
    </row>
    <row r="67" spans="2:13" x14ac:dyDescent="0.25">
      <c r="B67" s="10">
        <v>5</v>
      </c>
      <c r="C67" s="6" t="s">
        <v>40</v>
      </c>
      <c r="D67" s="32" t="s">
        <v>22</v>
      </c>
      <c r="E67" s="7"/>
      <c r="F67" s="49">
        <v>7</v>
      </c>
      <c r="G67" s="35">
        <f t="shared" si="15"/>
        <v>0</v>
      </c>
      <c r="H67" s="50">
        <v>28</v>
      </c>
      <c r="I67" s="35">
        <f t="shared" si="16"/>
        <v>0</v>
      </c>
      <c r="J67" s="51">
        <v>28</v>
      </c>
      <c r="K67" s="35">
        <f t="shared" si="17"/>
        <v>0</v>
      </c>
      <c r="L67" s="50">
        <v>84</v>
      </c>
      <c r="M67" s="45">
        <f t="shared" si="18"/>
        <v>0</v>
      </c>
    </row>
    <row r="68" spans="2:13" x14ac:dyDescent="0.25">
      <c r="B68" s="10">
        <v>6</v>
      </c>
      <c r="C68" s="6" t="s">
        <v>16</v>
      </c>
      <c r="D68" s="32" t="s">
        <v>25</v>
      </c>
      <c r="E68" s="7"/>
      <c r="F68" s="49">
        <v>7</v>
      </c>
      <c r="G68" s="35">
        <f t="shared" si="15"/>
        <v>0</v>
      </c>
      <c r="H68" s="50">
        <v>28</v>
      </c>
      <c r="I68" s="35">
        <f t="shared" si="16"/>
        <v>0</v>
      </c>
      <c r="J68" s="51">
        <v>28</v>
      </c>
      <c r="K68" s="35">
        <f t="shared" si="17"/>
        <v>0</v>
      </c>
      <c r="L68" s="50">
        <v>84</v>
      </c>
      <c r="M68" s="45">
        <f t="shared" si="18"/>
        <v>0</v>
      </c>
    </row>
    <row r="69" spans="2:13" x14ac:dyDescent="0.25">
      <c r="B69" s="10">
        <v>7</v>
      </c>
      <c r="C69" s="6" t="s">
        <v>36</v>
      </c>
      <c r="D69" s="32" t="s">
        <v>25</v>
      </c>
      <c r="E69" s="7"/>
      <c r="F69" s="49">
        <v>8</v>
      </c>
      <c r="G69" s="35">
        <f t="shared" si="15"/>
        <v>0</v>
      </c>
      <c r="H69" s="50">
        <v>32</v>
      </c>
      <c r="I69" s="35">
        <f t="shared" si="16"/>
        <v>0</v>
      </c>
      <c r="J69" s="51">
        <v>32</v>
      </c>
      <c r="K69" s="35">
        <f t="shared" si="17"/>
        <v>0</v>
      </c>
      <c r="L69" s="50">
        <v>96</v>
      </c>
      <c r="M69" s="45">
        <f t="shared" si="18"/>
        <v>0</v>
      </c>
    </row>
    <row r="70" spans="2:13" x14ac:dyDescent="0.25">
      <c r="B70" s="10">
        <v>8</v>
      </c>
      <c r="C70" s="4" t="s">
        <v>13</v>
      </c>
      <c r="D70" s="32" t="s">
        <v>25</v>
      </c>
      <c r="E70" s="7"/>
      <c r="F70" s="49">
        <v>8</v>
      </c>
      <c r="G70" s="35">
        <f t="shared" si="15"/>
        <v>0</v>
      </c>
      <c r="H70" s="50">
        <v>32</v>
      </c>
      <c r="I70" s="35">
        <f t="shared" si="16"/>
        <v>0</v>
      </c>
      <c r="J70" s="51">
        <v>32</v>
      </c>
      <c r="K70" s="35">
        <f t="shared" si="17"/>
        <v>0</v>
      </c>
      <c r="L70" s="50">
        <v>96</v>
      </c>
      <c r="M70" s="45">
        <f t="shared" si="18"/>
        <v>0</v>
      </c>
    </row>
    <row r="71" spans="2:13" x14ac:dyDescent="0.25">
      <c r="B71" s="10">
        <v>9</v>
      </c>
      <c r="C71" s="4" t="s">
        <v>17</v>
      </c>
      <c r="D71" s="32" t="s">
        <v>22</v>
      </c>
      <c r="E71" s="7"/>
      <c r="F71" s="49">
        <v>8</v>
      </c>
      <c r="G71" s="35">
        <f t="shared" si="15"/>
        <v>0</v>
      </c>
      <c r="H71" s="50">
        <v>32</v>
      </c>
      <c r="I71" s="35">
        <f t="shared" si="16"/>
        <v>0</v>
      </c>
      <c r="J71" s="51">
        <v>32</v>
      </c>
      <c r="K71" s="35">
        <f t="shared" si="17"/>
        <v>0</v>
      </c>
      <c r="L71" s="50">
        <v>96</v>
      </c>
      <c r="M71" s="45">
        <f t="shared" si="18"/>
        <v>0</v>
      </c>
    </row>
    <row r="72" spans="2:13" x14ac:dyDescent="0.25">
      <c r="B72" s="10">
        <v>10</v>
      </c>
      <c r="C72" s="4" t="s">
        <v>44</v>
      </c>
      <c r="D72" s="32" t="s">
        <v>22</v>
      </c>
      <c r="E72" s="7"/>
      <c r="F72" s="49">
        <v>3</v>
      </c>
      <c r="G72" s="35">
        <f t="shared" si="15"/>
        <v>0</v>
      </c>
      <c r="H72" s="50">
        <v>12</v>
      </c>
      <c r="I72" s="35">
        <f t="shared" si="16"/>
        <v>0</v>
      </c>
      <c r="J72" s="51">
        <v>12</v>
      </c>
      <c r="K72" s="35">
        <f t="shared" si="17"/>
        <v>0</v>
      </c>
      <c r="L72" s="50">
        <v>36</v>
      </c>
      <c r="M72" s="45">
        <f t="shared" si="18"/>
        <v>0</v>
      </c>
    </row>
    <row r="73" spans="2:13" x14ac:dyDescent="0.25">
      <c r="B73" s="10">
        <v>11</v>
      </c>
      <c r="C73" s="4" t="s">
        <v>45</v>
      </c>
      <c r="D73" s="32" t="s">
        <v>22</v>
      </c>
      <c r="E73" s="7"/>
      <c r="F73" s="49">
        <v>3</v>
      </c>
      <c r="G73" s="35">
        <f t="shared" si="15"/>
        <v>0</v>
      </c>
      <c r="H73" s="50">
        <v>12</v>
      </c>
      <c r="I73" s="35">
        <f t="shared" si="16"/>
        <v>0</v>
      </c>
      <c r="J73" s="51">
        <v>12</v>
      </c>
      <c r="K73" s="35">
        <f t="shared" si="17"/>
        <v>0</v>
      </c>
      <c r="L73" s="50">
        <v>36</v>
      </c>
      <c r="M73" s="45">
        <f t="shared" si="18"/>
        <v>0</v>
      </c>
    </row>
    <row r="74" spans="2:13" x14ac:dyDescent="0.25">
      <c r="B74" s="10">
        <v>12</v>
      </c>
      <c r="C74" s="8" t="s">
        <v>46</v>
      </c>
      <c r="D74" s="32" t="s">
        <v>25</v>
      </c>
      <c r="E74" s="7"/>
      <c r="F74" s="49">
        <v>3</v>
      </c>
      <c r="G74" s="35">
        <f t="shared" si="15"/>
        <v>0</v>
      </c>
      <c r="H74" s="50">
        <v>12</v>
      </c>
      <c r="I74" s="35">
        <f t="shared" si="16"/>
        <v>0</v>
      </c>
      <c r="J74" s="51">
        <v>12</v>
      </c>
      <c r="K74" s="35">
        <f t="shared" si="17"/>
        <v>0</v>
      </c>
      <c r="L74" s="50">
        <v>36</v>
      </c>
      <c r="M74" s="45">
        <f t="shared" si="18"/>
        <v>0</v>
      </c>
    </row>
    <row r="75" spans="2:13" x14ac:dyDescent="0.25">
      <c r="K75" s="48">
        <f>SUM(K63:K74)</f>
        <v>0</v>
      </c>
      <c r="M75" s="48">
        <f>SUM(M63:M74)</f>
        <v>0</v>
      </c>
    </row>
    <row r="76" spans="2:13" x14ac:dyDescent="0.25">
      <c r="K76" s="43"/>
      <c r="M76" s="43"/>
    </row>
    <row r="77" spans="2:13" ht="16.5" thickBot="1" x14ac:dyDescent="0.3">
      <c r="K77" s="43"/>
      <c r="M77" s="43"/>
    </row>
    <row r="78" spans="2:13" x14ac:dyDescent="0.25">
      <c r="B78" s="77" t="s">
        <v>53</v>
      </c>
      <c r="C78" s="78"/>
      <c r="D78" s="78"/>
      <c r="E78" s="78"/>
      <c r="F78" s="78"/>
      <c r="G78" s="79"/>
    </row>
    <row r="79" spans="2:13" ht="15.75" customHeight="1" x14ac:dyDescent="0.25">
      <c r="B79" s="80"/>
      <c r="C79" s="81"/>
      <c r="D79" s="81"/>
      <c r="E79" s="81"/>
      <c r="F79" s="81"/>
      <c r="G79" s="82"/>
    </row>
    <row r="80" spans="2:13" x14ac:dyDescent="0.25">
      <c r="B80" s="80"/>
      <c r="C80" s="81"/>
      <c r="D80" s="81"/>
      <c r="E80" s="81"/>
      <c r="F80" s="81"/>
      <c r="G80" s="82"/>
    </row>
    <row r="81" spans="2:13" ht="16.5" thickBot="1" x14ac:dyDescent="0.3">
      <c r="B81" s="83"/>
      <c r="C81" s="84"/>
      <c r="D81" s="84"/>
      <c r="E81" s="84"/>
      <c r="F81" s="84"/>
      <c r="G81" s="85"/>
    </row>
    <row r="82" spans="2:13" x14ac:dyDescent="0.25">
      <c r="B82" s="67"/>
      <c r="C82" s="69" t="s">
        <v>2</v>
      </c>
      <c r="D82" s="69" t="s">
        <v>0</v>
      </c>
      <c r="E82" s="71" t="s">
        <v>34</v>
      </c>
      <c r="F82" s="65" t="s">
        <v>10</v>
      </c>
      <c r="G82" s="65"/>
      <c r="H82" s="65"/>
      <c r="I82" s="65"/>
      <c r="J82" s="65" t="s">
        <v>9</v>
      </c>
      <c r="K82" s="65"/>
      <c r="L82" s="65"/>
      <c r="M82" s="66"/>
    </row>
    <row r="83" spans="2:13" ht="31.5" x14ac:dyDescent="0.25">
      <c r="B83" s="68"/>
      <c r="C83" s="70"/>
      <c r="D83" s="70"/>
      <c r="E83" s="72"/>
      <c r="F83" s="3" t="s">
        <v>7</v>
      </c>
      <c r="G83" s="28" t="s">
        <v>4</v>
      </c>
      <c r="H83" s="3" t="s">
        <v>8</v>
      </c>
      <c r="I83" s="28" t="s">
        <v>6</v>
      </c>
      <c r="J83" s="3" t="s">
        <v>3</v>
      </c>
      <c r="K83" s="28" t="s">
        <v>4</v>
      </c>
      <c r="L83" s="3" t="s">
        <v>5</v>
      </c>
      <c r="M83" s="44" t="s">
        <v>6</v>
      </c>
    </row>
    <row r="84" spans="2:13" x14ac:dyDescent="0.25">
      <c r="B84" s="10">
        <v>1</v>
      </c>
      <c r="C84" s="6" t="s">
        <v>38</v>
      </c>
      <c r="D84" s="32" t="s">
        <v>25</v>
      </c>
      <c r="E84" s="7"/>
      <c r="F84" s="49">
        <v>18</v>
      </c>
      <c r="G84" s="35">
        <f t="shared" ref="G84:G91" si="19">F84*E84</f>
        <v>0</v>
      </c>
      <c r="H84" s="50">
        <v>72</v>
      </c>
      <c r="I84" s="35">
        <f t="shared" ref="I84:I91" si="20">E84*H84</f>
        <v>0</v>
      </c>
      <c r="J84" s="51">
        <f t="shared" ref="J84:J91" si="21">H84</f>
        <v>72</v>
      </c>
      <c r="K84" s="35">
        <f t="shared" ref="K84:K91" si="22">I84</f>
        <v>0</v>
      </c>
      <c r="L84" s="50">
        <v>216</v>
      </c>
      <c r="M84" s="45">
        <f>E84*L84</f>
        <v>0</v>
      </c>
    </row>
    <row r="85" spans="2:13" x14ac:dyDescent="0.25">
      <c r="B85" s="10">
        <v>2</v>
      </c>
      <c r="C85" s="6" t="s">
        <v>39</v>
      </c>
      <c r="D85" s="5" t="s">
        <v>35</v>
      </c>
      <c r="E85" s="7"/>
      <c r="F85" s="49">
        <v>300</v>
      </c>
      <c r="G85" s="35">
        <f t="shared" si="19"/>
        <v>0</v>
      </c>
      <c r="H85" s="50">
        <v>1200</v>
      </c>
      <c r="I85" s="35">
        <f t="shared" si="20"/>
        <v>0</v>
      </c>
      <c r="J85" s="51">
        <f t="shared" si="21"/>
        <v>1200</v>
      </c>
      <c r="K85" s="35">
        <f t="shared" si="22"/>
        <v>0</v>
      </c>
      <c r="L85" s="50">
        <v>3600</v>
      </c>
      <c r="M85" s="45">
        <f t="shared" ref="M85:M91" si="23">E85*L85</f>
        <v>0</v>
      </c>
    </row>
    <row r="86" spans="2:13" x14ac:dyDescent="0.25">
      <c r="B86" s="10">
        <v>3</v>
      </c>
      <c r="C86" s="6" t="s">
        <v>15</v>
      </c>
      <c r="D86" s="32" t="s">
        <v>25</v>
      </c>
      <c r="E86" s="7"/>
      <c r="F86" s="49">
        <v>16</v>
      </c>
      <c r="G86" s="35">
        <f t="shared" si="19"/>
        <v>0</v>
      </c>
      <c r="H86" s="50">
        <v>64</v>
      </c>
      <c r="I86" s="35">
        <f t="shared" si="20"/>
        <v>0</v>
      </c>
      <c r="J86" s="51">
        <f t="shared" si="21"/>
        <v>64</v>
      </c>
      <c r="K86" s="35">
        <f t="shared" si="22"/>
        <v>0</v>
      </c>
      <c r="L86" s="50">
        <v>192</v>
      </c>
      <c r="M86" s="45">
        <f t="shared" si="23"/>
        <v>0</v>
      </c>
    </row>
    <row r="87" spans="2:13" x14ac:dyDescent="0.25">
      <c r="B87" s="10">
        <v>4</v>
      </c>
      <c r="C87" s="6" t="s">
        <v>40</v>
      </c>
      <c r="D87" s="32" t="s">
        <v>25</v>
      </c>
      <c r="E87" s="7"/>
      <c r="F87" s="49">
        <v>14</v>
      </c>
      <c r="G87" s="35">
        <f t="shared" si="19"/>
        <v>0</v>
      </c>
      <c r="H87" s="50">
        <v>56</v>
      </c>
      <c r="I87" s="35">
        <f t="shared" si="20"/>
        <v>0</v>
      </c>
      <c r="J87" s="51">
        <f t="shared" si="21"/>
        <v>56</v>
      </c>
      <c r="K87" s="35">
        <f t="shared" si="22"/>
        <v>0</v>
      </c>
      <c r="L87" s="50">
        <v>168</v>
      </c>
      <c r="M87" s="45">
        <f t="shared" si="23"/>
        <v>0</v>
      </c>
    </row>
    <row r="88" spans="2:13" x14ac:dyDescent="0.25">
      <c r="B88" s="10">
        <v>5</v>
      </c>
      <c r="C88" s="6" t="s">
        <v>16</v>
      </c>
      <c r="D88" s="32" t="s">
        <v>25</v>
      </c>
      <c r="E88" s="7"/>
      <c r="F88" s="49">
        <v>14</v>
      </c>
      <c r="G88" s="35">
        <f t="shared" si="19"/>
        <v>0</v>
      </c>
      <c r="H88" s="50">
        <v>56</v>
      </c>
      <c r="I88" s="35">
        <f t="shared" si="20"/>
        <v>0</v>
      </c>
      <c r="J88" s="51">
        <f t="shared" si="21"/>
        <v>56</v>
      </c>
      <c r="K88" s="35">
        <f t="shared" si="22"/>
        <v>0</v>
      </c>
      <c r="L88" s="50">
        <v>168</v>
      </c>
      <c r="M88" s="45">
        <f t="shared" si="23"/>
        <v>0</v>
      </c>
    </row>
    <row r="89" spans="2:13" x14ac:dyDescent="0.25">
      <c r="B89" s="10">
        <v>6</v>
      </c>
      <c r="C89" s="6" t="s">
        <v>36</v>
      </c>
      <c r="D89" s="32" t="s">
        <v>25</v>
      </c>
      <c r="E89" s="7"/>
      <c r="F89" s="49">
        <v>16</v>
      </c>
      <c r="G89" s="35">
        <f t="shared" si="19"/>
        <v>0</v>
      </c>
      <c r="H89" s="50">
        <v>64</v>
      </c>
      <c r="I89" s="35">
        <f t="shared" si="20"/>
        <v>0</v>
      </c>
      <c r="J89" s="51">
        <f t="shared" si="21"/>
        <v>64</v>
      </c>
      <c r="K89" s="35">
        <f t="shared" si="22"/>
        <v>0</v>
      </c>
      <c r="L89" s="50">
        <v>192</v>
      </c>
      <c r="M89" s="45">
        <f t="shared" si="23"/>
        <v>0</v>
      </c>
    </row>
    <row r="90" spans="2:13" x14ac:dyDescent="0.25">
      <c r="B90" s="10">
        <v>7</v>
      </c>
      <c r="C90" s="4" t="s">
        <v>13</v>
      </c>
      <c r="D90" s="32" t="s">
        <v>25</v>
      </c>
      <c r="E90" s="7"/>
      <c r="F90" s="49">
        <v>16</v>
      </c>
      <c r="G90" s="35">
        <f t="shared" si="19"/>
        <v>0</v>
      </c>
      <c r="H90" s="50">
        <v>64</v>
      </c>
      <c r="I90" s="35">
        <f t="shared" si="20"/>
        <v>0</v>
      </c>
      <c r="J90" s="51">
        <f t="shared" si="21"/>
        <v>64</v>
      </c>
      <c r="K90" s="35">
        <f t="shared" si="22"/>
        <v>0</v>
      </c>
      <c r="L90" s="50">
        <v>192</v>
      </c>
      <c r="M90" s="45">
        <f t="shared" si="23"/>
        <v>0</v>
      </c>
    </row>
    <row r="91" spans="2:13" x14ac:dyDescent="0.25">
      <c r="B91" s="10">
        <v>8</v>
      </c>
      <c r="C91" s="8" t="s">
        <v>17</v>
      </c>
      <c r="D91" s="32" t="s">
        <v>25</v>
      </c>
      <c r="E91" s="7"/>
      <c r="F91" s="49">
        <v>16</v>
      </c>
      <c r="G91" s="35">
        <f t="shared" si="19"/>
        <v>0</v>
      </c>
      <c r="H91" s="50">
        <v>64</v>
      </c>
      <c r="I91" s="35">
        <f t="shared" si="20"/>
        <v>0</v>
      </c>
      <c r="J91" s="51">
        <f t="shared" si="21"/>
        <v>64</v>
      </c>
      <c r="K91" s="35">
        <f t="shared" si="22"/>
        <v>0</v>
      </c>
      <c r="L91" s="50">
        <v>192</v>
      </c>
      <c r="M91" s="45">
        <f t="shared" si="23"/>
        <v>0</v>
      </c>
    </row>
    <row r="92" spans="2:13" x14ac:dyDescent="0.25">
      <c r="K92" s="64">
        <f>SUM(K84:K91)</f>
        <v>0</v>
      </c>
      <c r="M92" s="64">
        <f>SUM(M84:M91)</f>
        <v>0</v>
      </c>
    </row>
  </sheetData>
  <sortState xmlns:xlrd2="http://schemas.microsoft.com/office/spreadsheetml/2017/richdata2" ref="C52:M62">
    <sortCondition ref="C51"/>
  </sortState>
  <mergeCells count="36">
    <mergeCell ref="B58:G60"/>
    <mergeCell ref="J41:M41"/>
    <mergeCell ref="B39:I40"/>
    <mergeCell ref="B41:B42"/>
    <mergeCell ref="C41:C42"/>
    <mergeCell ref="D41:D42"/>
    <mergeCell ref="E41:E42"/>
    <mergeCell ref="F41:I41"/>
    <mergeCell ref="A2:M7"/>
    <mergeCell ref="B25:I26"/>
    <mergeCell ref="F27:I27"/>
    <mergeCell ref="J27:M27"/>
    <mergeCell ref="E27:E28"/>
    <mergeCell ref="D27:D28"/>
    <mergeCell ref="C27:C28"/>
    <mergeCell ref="B27:B28"/>
    <mergeCell ref="B12:B13"/>
    <mergeCell ref="B10:I11"/>
    <mergeCell ref="F12:I12"/>
    <mergeCell ref="J12:M12"/>
    <mergeCell ref="E12:E13"/>
    <mergeCell ref="D12:D13"/>
    <mergeCell ref="C12:C13"/>
    <mergeCell ref="J61:M61"/>
    <mergeCell ref="B82:B83"/>
    <mergeCell ref="C82:C83"/>
    <mergeCell ref="D82:D83"/>
    <mergeCell ref="E82:E83"/>
    <mergeCell ref="F82:I82"/>
    <mergeCell ref="J82:M82"/>
    <mergeCell ref="B61:B62"/>
    <mergeCell ref="C61:C62"/>
    <mergeCell ref="D61:D62"/>
    <mergeCell ref="E61:E62"/>
    <mergeCell ref="F61:I61"/>
    <mergeCell ref="B78:G81"/>
  </mergeCells>
  <conditionalFormatting sqref="F13:M22 E14:F22 F62:M62 E63:M74 F83:M83 E84:M91">
    <cfRule type="expression" dxfId="0" priority="7" stopIfTrue="1">
      <formula>#REF!&gt;=6</formula>
    </cfRule>
  </conditionalFormatting>
  <pageMargins left="0.31496062992126" right="0.118110236220472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2025-12-04T09:23:07Z</dcterms:modified>
</cp:coreProperties>
</file>