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D0F6963D-CFA0-4ED2-BC64-A1C3FC1A08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K15" i="1" s="1"/>
  <c r="M36" i="1"/>
  <c r="M37" i="1"/>
  <c r="I36" i="1"/>
  <c r="K36" i="1" s="1"/>
  <c r="I37" i="1"/>
  <c r="K37" i="1" s="1"/>
  <c r="G36" i="1"/>
  <c r="G37" i="1"/>
  <c r="M48" i="1"/>
  <c r="M49" i="1"/>
  <c r="M50" i="1"/>
  <c r="M51" i="1"/>
  <c r="M52" i="1"/>
  <c r="I48" i="1"/>
  <c r="K48" i="1" s="1"/>
  <c r="I49" i="1"/>
  <c r="K49" i="1" s="1"/>
  <c r="I50" i="1"/>
  <c r="K50" i="1" s="1"/>
  <c r="I51" i="1"/>
  <c r="K51" i="1" s="1"/>
  <c r="I52" i="1"/>
  <c r="K52" i="1" s="1"/>
  <c r="G48" i="1"/>
  <c r="G49" i="1"/>
  <c r="G50" i="1"/>
  <c r="G51" i="1"/>
  <c r="G52" i="1"/>
  <c r="M66" i="1"/>
  <c r="M67" i="1"/>
  <c r="M68" i="1"/>
  <c r="I66" i="1"/>
  <c r="K66" i="1" s="1"/>
  <c r="I67" i="1"/>
  <c r="K67" i="1" s="1"/>
  <c r="I68" i="1"/>
  <c r="K68" i="1" s="1"/>
  <c r="K69" i="1"/>
  <c r="G66" i="1"/>
  <c r="G67" i="1"/>
  <c r="G68" i="1"/>
  <c r="M15" i="1"/>
  <c r="M16" i="1"/>
  <c r="M17" i="1"/>
  <c r="M18" i="1"/>
  <c r="M19" i="1"/>
  <c r="M20" i="1"/>
  <c r="M21" i="1"/>
  <c r="M22" i="1"/>
  <c r="M23" i="1"/>
  <c r="M24" i="1"/>
  <c r="M25" i="1"/>
  <c r="M26" i="1"/>
  <c r="K19" i="1"/>
  <c r="K22" i="1"/>
  <c r="I16" i="1"/>
  <c r="K16" i="1" s="1"/>
  <c r="I17" i="1"/>
  <c r="K17" i="1" s="1"/>
  <c r="I18" i="1"/>
  <c r="K18" i="1" s="1"/>
  <c r="I19" i="1"/>
  <c r="I20" i="1"/>
  <c r="K20" i="1" s="1"/>
  <c r="I21" i="1"/>
  <c r="K21" i="1" s="1"/>
  <c r="I22" i="1"/>
  <c r="I23" i="1"/>
  <c r="K23" i="1" s="1"/>
  <c r="I24" i="1"/>
  <c r="K24" i="1" s="1"/>
  <c r="I25" i="1"/>
  <c r="K25" i="1" s="1"/>
  <c r="I26" i="1"/>
  <c r="K26" i="1" s="1"/>
  <c r="G15" i="1"/>
  <c r="G16" i="1"/>
  <c r="G17" i="1"/>
  <c r="G18" i="1"/>
  <c r="G19" i="1"/>
  <c r="G20" i="1"/>
  <c r="G21" i="1"/>
  <c r="G22" i="1"/>
  <c r="G23" i="1"/>
  <c r="G24" i="1"/>
  <c r="G25" i="1"/>
  <c r="G26" i="1"/>
  <c r="J66" i="1"/>
  <c r="J67" i="1"/>
  <c r="J68" i="1"/>
  <c r="J69" i="1"/>
  <c r="M65" i="1"/>
  <c r="I65" i="1"/>
  <c r="K65" i="1" s="1"/>
  <c r="G65" i="1"/>
  <c r="M47" i="1"/>
  <c r="I47" i="1"/>
  <c r="K47" i="1" s="1"/>
  <c r="G47" i="1"/>
  <c r="M70" i="1" l="1"/>
  <c r="K70" i="1"/>
  <c r="M53" i="1"/>
  <c r="K53" i="1"/>
  <c r="G35" i="1"/>
  <c r="M35" i="1"/>
  <c r="J36" i="1"/>
  <c r="J35" i="1"/>
  <c r="M38" i="1" l="1"/>
  <c r="J37" i="1"/>
  <c r="I35" i="1"/>
  <c r="K35" i="1" s="1"/>
  <c r="M14" i="1"/>
  <c r="I14" i="1"/>
  <c r="K14" i="1" s="1"/>
  <c r="G14" i="1"/>
  <c r="K38" i="1" l="1"/>
  <c r="M27" i="1"/>
  <c r="K27" i="1" l="1"/>
</calcChain>
</file>

<file path=xl/sharedStrings.xml><?xml version="1.0" encoding="utf-8"?>
<sst xmlns="http://schemas.openxmlformats.org/spreadsheetml/2006/main" count="113" uniqueCount="43">
  <si>
    <t>UM</t>
  </si>
  <si>
    <t>acord cadru</t>
  </si>
  <si>
    <t>PRODUS</t>
  </si>
  <si>
    <t>cant min</t>
  </si>
  <si>
    <t>val min</t>
  </si>
  <si>
    <t>cant max</t>
  </si>
  <si>
    <t>val max</t>
  </si>
  <si>
    <t>cant
 min</t>
  </si>
  <si>
    <t>cant
 max</t>
  </si>
  <si>
    <t>Acord cadru</t>
  </si>
  <si>
    <t>Contract subsecvent</t>
  </si>
  <si>
    <t>contract subsecvent</t>
  </si>
  <si>
    <t>nr. 
Crt.</t>
  </si>
  <si>
    <t>cant 
min</t>
  </si>
  <si>
    <t>cantit
 max</t>
  </si>
  <si>
    <t>kg</t>
  </si>
  <si>
    <t>Kg</t>
  </si>
  <si>
    <t>Pret lei fără TVA</t>
  </si>
  <si>
    <t>costiță afumată</t>
  </si>
  <si>
    <t>cotlet de porc</t>
  </si>
  <si>
    <t>șuncă din pulpă de porc</t>
  </si>
  <si>
    <t>Carne de porc fără os(pulpă, spată)</t>
  </si>
  <si>
    <t>cârnati de porc semiafumați</t>
  </si>
  <si>
    <t>carne de porc fără os(pulpă, spată)</t>
  </si>
  <si>
    <t>salam Victoria</t>
  </si>
  <si>
    <t>carne de porc(pulpă,spată)</t>
  </si>
  <si>
    <t>cabanos</t>
  </si>
  <si>
    <t>parizer de porc</t>
  </si>
  <si>
    <r>
      <t xml:space="preserve">CANTINA SOCIALĂ
</t>
    </r>
    <r>
      <rPr>
        <sz val="12"/>
        <color theme="1"/>
        <rFont val="Times New Roman"/>
        <family val="1"/>
      </rPr>
      <t xml:space="preserve">Valoare minimă estimată: 15.960 lei fără TVA
</t>
    </r>
    <r>
      <rPr>
        <b/>
        <sz val="12"/>
        <color theme="1"/>
        <rFont val="Times New Roman"/>
        <family val="1"/>
      </rPr>
      <t>Valoare maximă estimată: 47.880 lei fără TVA</t>
    </r>
  </si>
  <si>
    <t>cârnați porc semiafumați</t>
  </si>
  <si>
    <t>ciolan porc afumat</t>
  </si>
  <si>
    <t>crenvusti porc</t>
  </si>
  <si>
    <t>pasta de mici formati</t>
  </si>
  <si>
    <t>pastramă de porc</t>
  </si>
  <si>
    <t>salam de vară</t>
  </si>
  <si>
    <t>salam tip săsesc</t>
  </si>
  <si>
    <t>șuncă Praga</t>
  </si>
  <si>
    <t>șuncă presată porc</t>
  </si>
  <si>
    <r>
      <rPr>
        <b/>
        <sz val="12"/>
        <color theme="1"/>
        <rFont val="Times New Roman"/>
        <family val="1"/>
      </rPr>
      <t>Centru de zi Castani</t>
    </r>
    <r>
      <rPr>
        <sz val="12"/>
        <color theme="1"/>
        <rFont val="Times New Roman"/>
        <family val="1"/>
      </rPr>
      <t xml:space="preserve">
Valoare minimă estimată: </t>
    </r>
    <r>
      <rPr>
        <b/>
        <sz val="12"/>
        <color theme="1"/>
        <rFont val="Times New Roman"/>
        <family val="1"/>
      </rPr>
      <t xml:space="preserve">4760 </t>
    </r>
    <r>
      <rPr>
        <sz val="12"/>
        <color theme="1"/>
        <rFont val="Times New Roman"/>
        <family val="1"/>
      </rPr>
      <t xml:space="preserve">lei fără TVA
</t>
    </r>
    <r>
      <rPr>
        <b/>
        <sz val="12"/>
        <color theme="1"/>
        <rFont val="Times New Roman"/>
        <family val="1"/>
      </rPr>
      <t>Valoare maximă estimată: 14.280 lei fără TVA</t>
    </r>
  </si>
  <si>
    <r>
      <rPr>
        <b/>
        <sz val="11"/>
        <color theme="1"/>
        <rFont val="Times New Roman"/>
        <family val="1"/>
      </rPr>
      <t>CENTRU DE SPRIJIN SI ASISTENȚĂ DE SPECIALITATE PENTRU COPII</t>
    </r>
    <r>
      <rPr>
        <sz val="12"/>
        <color theme="1"/>
        <rFont val="Times New Roman"/>
        <family val="1"/>
      </rPr>
      <t xml:space="preserve">
Valoare minimă estimată:</t>
    </r>
    <r>
      <rPr>
        <b/>
        <sz val="12"/>
        <color theme="1"/>
        <rFont val="Times New Roman"/>
        <family val="1"/>
      </rPr>
      <t>10.270</t>
    </r>
    <r>
      <rPr>
        <sz val="12"/>
        <color theme="1"/>
        <rFont val="Times New Roman"/>
        <family val="1"/>
      </rPr>
      <t xml:space="preserve"> lei fără TVA
</t>
    </r>
    <r>
      <rPr>
        <b/>
        <sz val="12"/>
        <color theme="1"/>
        <rFont val="Times New Roman"/>
        <family val="1"/>
      </rPr>
      <t>Valoare maximă estimată: 30.810 lei fără TVA</t>
    </r>
  </si>
  <si>
    <r>
      <t xml:space="preserve">
Lotul nr. 2
Carne de porc și preparate din carne de porc
</t>
    </r>
    <r>
      <rPr>
        <sz val="12"/>
        <color theme="1"/>
        <rFont val="Times New Roman"/>
        <family val="1"/>
      </rPr>
      <t>Valoare minimă estimată totală: 73.886 lei fără TVA</t>
    </r>
    <r>
      <rPr>
        <b/>
        <sz val="12"/>
        <color theme="1"/>
        <rFont val="Times New Roman"/>
        <family val="1"/>
      </rPr>
      <t xml:space="preserve">
Valoare maximă estimată totală: 221.658 lei fără TVA
</t>
    </r>
    <r>
      <rPr>
        <sz val="12"/>
        <color theme="1"/>
        <rFont val="Times New Roman"/>
        <family val="1"/>
      </rPr>
      <t>ANEXĂ LA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FORMULARUL DE OFERTĂ</t>
    </r>
  </si>
  <si>
    <r>
      <t xml:space="preserve">CENTRUL SOCIAL PIETRICICA
</t>
    </r>
    <r>
      <rPr>
        <sz val="12"/>
        <color theme="1"/>
        <rFont val="Times New Roman"/>
        <family val="1"/>
      </rPr>
      <t xml:space="preserve">Valoare minimă estimată: </t>
    </r>
    <r>
      <rPr>
        <b/>
        <sz val="12"/>
        <color theme="1"/>
        <rFont val="Times New Roman"/>
        <family val="1"/>
      </rPr>
      <t>42.896</t>
    </r>
    <r>
      <rPr>
        <sz val="12"/>
        <color theme="1"/>
        <rFont val="Times New Roman"/>
        <family val="1"/>
      </rPr>
      <t xml:space="preserve"> lei fără TVA
</t>
    </r>
    <r>
      <rPr>
        <b/>
        <sz val="12"/>
        <color theme="1"/>
        <rFont val="Times New Roman"/>
        <family val="1"/>
      </rPr>
      <t>Valoare maximă estimată: 128.688 lei fără TVA</t>
    </r>
  </si>
  <si>
    <t xml:space="preserve">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</si>
</sst>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0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2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/>
    <xf numFmtId="0" fontId="1" fillId="0" borderId="0" xfId="0" applyFont="1" applyAlignment="1">
      <alignment vertical="center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0" borderId="0" xfId="1" applyFont="1"/>
    <xf numFmtId="2" fontId="3" fillId="0" borderId="0" xfId="1" applyNumberFormat="1" applyFont="1"/>
    <xf numFmtId="0" fontId="1" fillId="0" borderId="1" xfId="0" applyFont="1" applyBorder="1" applyAlignment="1">
      <alignment horizontal="center" vertical="center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4" fillId="0" borderId="0" xfId="1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4" borderId="0" xfId="0" applyFont="1" applyFill="1" applyAlignment="1">
      <alignment horizontal="center"/>
    </xf>
    <xf numFmtId="0" fontId="4" fillId="4" borderId="0" xfId="0" applyFont="1" applyFill="1"/>
    <xf numFmtId="2" fontId="3" fillId="4" borderId="0" xfId="0" applyNumberFormat="1" applyFont="1" applyFill="1"/>
    <xf numFmtId="0" fontId="3" fillId="4" borderId="0" xfId="0" applyFont="1" applyFill="1"/>
    <xf numFmtId="2" fontId="3" fillId="0" borderId="0" xfId="0" applyNumberFormat="1" applyFont="1"/>
    <xf numFmtId="0" fontId="4" fillId="2" borderId="1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2" fontId="4" fillId="2" borderId="10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/>
    </xf>
    <xf numFmtId="2" fontId="4" fillId="0" borderId="1" xfId="1" applyNumberFormat="1" applyFont="1" applyBorder="1" applyAlignment="1" applyProtection="1">
      <alignment horizontal="center"/>
      <protection locked="0"/>
    </xf>
    <xf numFmtId="2" fontId="4" fillId="0" borderId="1" xfId="0" applyNumberFormat="1" applyFont="1" applyBorder="1" applyAlignment="1" applyProtection="1">
      <alignment horizontal="center"/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0" fontId="1" fillId="3" borderId="2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/>
      <protection locked="0"/>
    </xf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2" fontId="2" fillId="2" borderId="1" xfId="1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/>
    <xf numFmtId="0" fontId="3" fillId="0" borderId="6" xfId="0" applyFont="1" applyBorder="1" applyAlignment="1" applyProtection="1">
      <alignment horizontal="center" vertical="center" wrapText="1"/>
      <protection locked="0"/>
    </xf>
    <xf numFmtId="2" fontId="4" fillId="0" borderId="6" xfId="0" applyNumberFormat="1" applyFont="1" applyBorder="1" applyAlignment="1" applyProtection="1">
      <alignment horizontal="center"/>
      <protection locked="0"/>
    </xf>
    <xf numFmtId="0" fontId="4" fillId="2" borderId="19" xfId="0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vertical="center" wrapText="1"/>
    </xf>
    <xf numFmtId="0" fontId="4" fillId="2" borderId="20" xfId="0" applyFont="1" applyFill="1" applyBorder="1" applyAlignment="1" applyProtection="1">
      <alignment horizontal="center"/>
      <protection locked="0"/>
    </xf>
    <xf numFmtId="0" fontId="4" fillId="2" borderId="21" xfId="0" applyFont="1" applyFill="1" applyBorder="1"/>
    <xf numFmtId="2" fontId="4" fillId="2" borderId="21" xfId="0" applyNumberFormat="1" applyFont="1" applyFill="1" applyBorder="1" applyAlignment="1" applyProtection="1">
      <alignment horizontal="center"/>
      <protection locked="0"/>
    </xf>
    <xf numFmtId="1" fontId="4" fillId="3" borderId="2" xfId="0" applyNumberFormat="1" applyFont="1" applyFill="1" applyBorder="1" applyAlignment="1" applyProtection="1">
      <alignment horizontal="center"/>
      <protection locked="0"/>
    </xf>
    <xf numFmtId="1" fontId="4" fillId="3" borderId="22" xfId="0" applyNumberFormat="1" applyFont="1" applyFill="1" applyBorder="1" applyAlignment="1" applyProtection="1">
      <alignment horizontal="center"/>
      <protection locked="0"/>
    </xf>
    <xf numFmtId="1" fontId="4" fillId="3" borderId="14" xfId="0" applyNumberFormat="1" applyFon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1" fontId="4" fillId="3" borderId="21" xfId="0" applyNumberFormat="1" applyFont="1" applyFill="1" applyBorder="1" applyAlignment="1" applyProtection="1">
      <alignment horizontal="center"/>
      <protection locked="0"/>
    </xf>
    <xf numFmtId="1" fontId="4" fillId="3" borderId="10" xfId="0" applyNumberFormat="1" applyFont="1" applyFill="1" applyBorder="1" applyAlignment="1" applyProtection="1">
      <alignment horizontal="center"/>
      <protection locked="0"/>
    </xf>
    <xf numFmtId="2" fontId="4" fillId="3" borderId="1" xfId="0" applyNumberFormat="1" applyFont="1" applyFill="1" applyBorder="1" applyAlignment="1" applyProtection="1">
      <alignment horizontal="center"/>
      <protection locked="0"/>
    </xf>
    <xf numFmtId="2" fontId="4" fillId="3" borderId="21" xfId="0" applyNumberFormat="1" applyFont="1" applyFill="1" applyBorder="1" applyAlignment="1" applyProtection="1">
      <alignment horizontal="center"/>
      <protection locked="0"/>
    </xf>
    <xf numFmtId="2" fontId="4" fillId="3" borderId="10" xfId="0" applyNumberFormat="1" applyFont="1" applyFill="1" applyBorder="1" applyAlignment="1" applyProtection="1">
      <alignment horizontal="center"/>
      <protection locked="0"/>
    </xf>
    <xf numFmtId="1" fontId="2" fillId="3" borderId="2" xfId="1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1" fontId="4" fillId="3" borderId="1" xfId="1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Border="1"/>
    <xf numFmtId="2" fontId="3" fillId="0" borderId="1" xfId="0" applyNumberFormat="1" applyFont="1" applyBorder="1"/>
    <xf numFmtId="2" fontId="3" fillId="4" borderId="1" xfId="0" applyNumberFormat="1" applyFont="1" applyFill="1" applyBorder="1"/>
    <xf numFmtId="0" fontId="1" fillId="0" borderId="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 vertical="center"/>
    </xf>
    <xf numFmtId="0" fontId="3" fillId="0" borderId="24" xfId="1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1" applyFont="1" applyBorder="1" applyAlignment="1" applyProtection="1">
      <alignment horizontal="center" vertical="center" wrapText="1"/>
      <protection locked="0"/>
    </xf>
    <xf numFmtId="0" fontId="1" fillId="0" borderId="1" xfId="1" applyFont="1" applyBorder="1" applyAlignment="1" applyProtection="1">
      <alignment horizontal="center" vertical="center" wrapText="1"/>
      <protection locked="0"/>
    </xf>
    <xf numFmtId="0" fontId="1" fillId="0" borderId="4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0" xfId="0" applyNumberFormat="1" applyFont="1" applyBorder="1"/>
    <xf numFmtId="0" fontId="1" fillId="0" borderId="17" xfId="1" applyFont="1" applyBorder="1" applyAlignment="1" applyProtection="1">
      <alignment horizontal="center" vertical="center" wrapText="1"/>
      <protection locked="0"/>
    </xf>
    <xf numFmtId="2" fontId="2" fillId="0" borderId="17" xfId="1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</cellXfs>
  <cellStyles count="2">
    <cellStyle name="Normal" xfId="0" builtinId="0"/>
    <cellStyle name="Normal 5" xfId="1" xr:uid="{00000000-0005-0000-0000-000001000000}"/>
  </cellStyles>
  <dxfs count="1">
    <dxf>
      <fill>
        <patternFill>
          <bgColor indexed="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70"/>
  <sheetViews>
    <sheetView tabSelected="1" topLeftCell="A28" zoomScale="145" zoomScaleNormal="145" workbookViewId="0">
      <selection activeCell="L42" sqref="L42"/>
    </sheetView>
  </sheetViews>
  <sheetFormatPr defaultRowHeight="15.75" x14ac:dyDescent="0.25"/>
  <cols>
    <col min="1" max="1" width="5.5703125" customWidth="1"/>
    <col min="2" max="2" width="5" style="1" customWidth="1"/>
    <col min="3" max="3" width="35.42578125" style="1" customWidth="1"/>
    <col min="4" max="4" width="4.85546875" style="1" bestFit="1" customWidth="1"/>
    <col min="5" max="5" width="10.85546875" style="1" customWidth="1"/>
    <col min="6" max="6" width="7.5703125" style="16" bestFit="1" customWidth="1"/>
    <col min="7" max="7" width="8.85546875" style="1" bestFit="1" customWidth="1"/>
    <col min="8" max="8" width="7.5703125" style="16" bestFit="1" customWidth="1"/>
    <col min="9" max="9" width="8.85546875" style="1" customWidth="1"/>
    <col min="10" max="10" width="9.28515625" style="1" bestFit="1" customWidth="1"/>
    <col min="11" max="11" width="10" style="1" bestFit="1" customWidth="1"/>
    <col min="12" max="12" width="8.85546875" bestFit="1" customWidth="1"/>
    <col min="13" max="13" width="11.28515625" bestFit="1" customWidth="1"/>
    <col min="15" max="15" width="11" bestFit="1" customWidth="1"/>
  </cols>
  <sheetData>
    <row r="2" spans="1:15" s="26" customFormat="1" ht="15.75" customHeight="1" x14ac:dyDescent="0.25">
      <c r="A2" s="86" t="s">
        <v>40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5" s="26" customFormat="1" ht="15.75" customHeight="1" x14ac:dyDescent="0.2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</row>
    <row r="4" spans="1:15" s="26" customFormat="1" ht="15.75" customHeight="1" x14ac:dyDescent="0.2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</row>
    <row r="5" spans="1:15" s="26" customFormat="1" ht="15.75" customHeight="1" x14ac:dyDescent="0.25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O5" s="44"/>
    </row>
    <row r="6" spans="1:15" s="26" customFormat="1" ht="15.75" customHeight="1" x14ac:dyDescent="0.25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O6" s="44"/>
    </row>
    <row r="7" spans="1:15" s="26" customFormat="1" ht="15.75" customHeight="1" x14ac:dyDescent="0.25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</row>
    <row r="8" spans="1:15" s="26" customFormat="1" ht="15.75" customHeight="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15" ht="15.75" customHeight="1" thickBot="1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 ht="15.75" customHeight="1" x14ac:dyDescent="0.25">
      <c r="B10" s="87" t="s">
        <v>41</v>
      </c>
      <c r="C10" s="99"/>
      <c r="D10" s="99"/>
      <c r="E10" s="99"/>
      <c r="F10" s="99"/>
      <c r="G10" s="99"/>
      <c r="H10" s="99"/>
      <c r="I10" s="100"/>
      <c r="J10" s="2"/>
      <c r="K10" s="2"/>
      <c r="L10" s="2"/>
      <c r="M10" s="2"/>
    </row>
    <row r="11" spans="1:15" ht="34.5" customHeight="1" thickBot="1" x14ac:dyDescent="0.3">
      <c r="B11" s="101"/>
      <c r="C11" s="102"/>
      <c r="D11" s="102"/>
      <c r="E11" s="102"/>
      <c r="F11" s="102"/>
      <c r="G11" s="102"/>
      <c r="H11" s="102"/>
      <c r="I11" s="103"/>
      <c r="J11" s="9"/>
      <c r="K11" s="9"/>
      <c r="L11" s="9"/>
      <c r="M11" s="9"/>
    </row>
    <row r="12" spans="1:15" ht="15.75" customHeight="1" x14ac:dyDescent="0.25">
      <c r="B12" s="65"/>
      <c r="C12" s="67" t="s">
        <v>2</v>
      </c>
      <c r="D12" s="67" t="s">
        <v>0</v>
      </c>
      <c r="E12" s="69" t="s">
        <v>17</v>
      </c>
      <c r="F12" s="63" t="s">
        <v>10</v>
      </c>
      <c r="G12" s="63"/>
      <c r="H12" s="63"/>
      <c r="I12" s="63"/>
      <c r="J12" s="63" t="s">
        <v>9</v>
      </c>
      <c r="K12" s="63"/>
      <c r="L12" s="63"/>
      <c r="M12" s="64"/>
    </row>
    <row r="13" spans="1:15" ht="31.5" x14ac:dyDescent="0.25">
      <c r="B13" s="66"/>
      <c r="C13" s="68"/>
      <c r="D13" s="68"/>
      <c r="E13" s="70"/>
      <c r="F13" s="3" t="s">
        <v>7</v>
      </c>
      <c r="G13" s="28" t="s">
        <v>4</v>
      </c>
      <c r="H13" s="3" t="s">
        <v>8</v>
      </c>
      <c r="I13" s="28" t="s">
        <v>6</v>
      </c>
      <c r="J13" s="3" t="s">
        <v>3</v>
      </c>
      <c r="K13" s="28" t="s">
        <v>4</v>
      </c>
      <c r="L13" s="3" t="s">
        <v>5</v>
      </c>
      <c r="M13" s="41" t="s">
        <v>6</v>
      </c>
    </row>
    <row r="14" spans="1:15" x14ac:dyDescent="0.25">
      <c r="B14" s="10">
        <v>1</v>
      </c>
      <c r="C14" s="6" t="s">
        <v>25</v>
      </c>
      <c r="D14" s="38" t="s">
        <v>15</v>
      </c>
      <c r="E14" s="7"/>
      <c r="F14" s="48">
        <v>60</v>
      </c>
      <c r="G14" s="33">
        <f t="shared" ref="G14:G26" si="0">F14*E14</f>
        <v>0</v>
      </c>
      <c r="H14" s="51">
        <v>240</v>
      </c>
      <c r="I14" s="33">
        <f t="shared" ref="I14:I26" si="1">E14*H14</f>
        <v>0</v>
      </c>
      <c r="J14" s="54">
        <v>240</v>
      </c>
      <c r="K14" s="33">
        <f t="shared" ref="K14:K26" si="2">I14</f>
        <v>0</v>
      </c>
      <c r="L14" s="51">
        <v>720</v>
      </c>
      <c r="M14" s="42">
        <f t="shared" ref="M14:M26" si="3">E14*L14</f>
        <v>0</v>
      </c>
    </row>
    <row r="15" spans="1:15" x14ac:dyDescent="0.25">
      <c r="B15" s="10">
        <v>2</v>
      </c>
      <c r="C15" s="6" t="s">
        <v>29</v>
      </c>
      <c r="D15" s="38" t="s">
        <v>15</v>
      </c>
      <c r="E15" s="7"/>
      <c r="F15" s="48">
        <v>30</v>
      </c>
      <c r="G15" s="33">
        <f t="shared" si="0"/>
        <v>0</v>
      </c>
      <c r="H15" s="51">
        <v>120</v>
      </c>
      <c r="I15" s="33">
        <f t="shared" si="1"/>
        <v>0</v>
      </c>
      <c r="J15" s="54">
        <v>120</v>
      </c>
      <c r="K15" s="33">
        <f t="shared" si="2"/>
        <v>0</v>
      </c>
      <c r="L15" s="51">
        <v>360</v>
      </c>
      <c r="M15" s="42">
        <f t="shared" si="3"/>
        <v>0</v>
      </c>
    </row>
    <row r="16" spans="1:15" x14ac:dyDescent="0.25">
      <c r="B16" s="10">
        <v>3</v>
      </c>
      <c r="C16" s="6" t="s">
        <v>30</v>
      </c>
      <c r="D16" s="38" t="s">
        <v>15</v>
      </c>
      <c r="E16" s="7"/>
      <c r="F16" s="48">
        <v>30</v>
      </c>
      <c r="G16" s="33">
        <f t="shared" si="0"/>
        <v>0</v>
      </c>
      <c r="H16" s="51">
        <v>120</v>
      </c>
      <c r="I16" s="33">
        <f t="shared" si="1"/>
        <v>0</v>
      </c>
      <c r="J16" s="54">
        <v>120</v>
      </c>
      <c r="K16" s="33">
        <f t="shared" si="2"/>
        <v>0</v>
      </c>
      <c r="L16" s="51">
        <v>360</v>
      </c>
      <c r="M16" s="42">
        <f t="shared" si="3"/>
        <v>0</v>
      </c>
    </row>
    <row r="17" spans="2:13" x14ac:dyDescent="0.25">
      <c r="B17" s="10">
        <v>4</v>
      </c>
      <c r="C17" s="6" t="s">
        <v>18</v>
      </c>
      <c r="D17" s="5" t="s">
        <v>15</v>
      </c>
      <c r="E17" s="7"/>
      <c r="F17" s="48">
        <v>30</v>
      </c>
      <c r="G17" s="33">
        <f t="shared" si="0"/>
        <v>0</v>
      </c>
      <c r="H17" s="51">
        <v>120</v>
      </c>
      <c r="I17" s="33">
        <f t="shared" si="1"/>
        <v>0</v>
      </c>
      <c r="J17" s="54">
        <v>120</v>
      </c>
      <c r="K17" s="33">
        <f t="shared" si="2"/>
        <v>0</v>
      </c>
      <c r="L17" s="51">
        <v>360</v>
      </c>
      <c r="M17" s="42">
        <f t="shared" si="3"/>
        <v>0</v>
      </c>
    </row>
    <row r="18" spans="2:13" x14ac:dyDescent="0.25">
      <c r="B18" s="10">
        <v>5</v>
      </c>
      <c r="C18" s="6" t="s">
        <v>19</v>
      </c>
      <c r="D18" s="38" t="s">
        <v>15</v>
      </c>
      <c r="E18" s="7"/>
      <c r="F18" s="48">
        <v>30</v>
      </c>
      <c r="G18" s="33">
        <f t="shared" si="0"/>
        <v>0</v>
      </c>
      <c r="H18" s="51">
        <v>120</v>
      </c>
      <c r="I18" s="33">
        <f t="shared" si="1"/>
        <v>0</v>
      </c>
      <c r="J18" s="54">
        <v>120</v>
      </c>
      <c r="K18" s="33">
        <f t="shared" si="2"/>
        <v>0</v>
      </c>
      <c r="L18" s="51">
        <v>360</v>
      </c>
      <c r="M18" s="42">
        <f t="shared" si="3"/>
        <v>0</v>
      </c>
    </row>
    <row r="19" spans="2:13" x14ac:dyDescent="0.25">
      <c r="B19" s="10">
        <v>6</v>
      </c>
      <c r="C19" s="6" t="s">
        <v>31</v>
      </c>
      <c r="D19" s="38" t="s">
        <v>15</v>
      </c>
      <c r="E19" s="7"/>
      <c r="F19" s="48">
        <v>30</v>
      </c>
      <c r="G19" s="33">
        <f t="shared" si="0"/>
        <v>0</v>
      </c>
      <c r="H19" s="51">
        <v>120</v>
      </c>
      <c r="I19" s="33">
        <f t="shared" si="1"/>
        <v>0</v>
      </c>
      <c r="J19" s="54">
        <v>120</v>
      </c>
      <c r="K19" s="33">
        <f t="shared" si="2"/>
        <v>0</v>
      </c>
      <c r="L19" s="51">
        <v>360</v>
      </c>
      <c r="M19" s="42">
        <f t="shared" si="3"/>
        <v>0</v>
      </c>
    </row>
    <row r="20" spans="2:13" x14ac:dyDescent="0.25">
      <c r="B20" s="10">
        <v>7</v>
      </c>
      <c r="C20" s="6" t="s">
        <v>32</v>
      </c>
      <c r="D20" s="38" t="s">
        <v>15</v>
      </c>
      <c r="E20" s="7"/>
      <c r="F20" s="48">
        <v>10</v>
      </c>
      <c r="G20" s="33">
        <f t="shared" si="0"/>
        <v>0</v>
      </c>
      <c r="H20" s="51">
        <v>40</v>
      </c>
      <c r="I20" s="33">
        <f t="shared" si="1"/>
        <v>0</v>
      </c>
      <c r="J20" s="54">
        <v>40</v>
      </c>
      <c r="K20" s="33">
        <f t="shared" si="2"/>
        <v>0</v>
      </c>
      <c r="L20" s="51">
        <v>120</v>
      </c>
      <c r="M20" s="42">
        <f t="shared" si="3"/>
        <v>0</v>
      </c>
    </row>
    <row r="21" spans="2:13" x14ac:dyDescent="0.25">
      <c r="B21" s="10">
        <v>8</v>
      </c>
      <c r="C21" s="4" t="s">
        <v>33</v>
      </c>
      <c r="D21" s="38" t="s">
        <v>15</v>
      </c>
      <c r="E21" s="7"/>
      <c r="F21" s="48">
        <v>26</v>
      </c>
      <c r="G21" s="33">
        <f t="shared" si="0"/>
        <v>0</v>
      </c>
      <c r="H21" s="51">
        <v>104</v>
      </c>
      <c r="I21" s="33">
        <f t="shared" si="1"/>
        <v>0</v>
      </c>
      <c r="J21" s="54">
        <v>104</v>
      </c>
      <c r="K21" s="33">
        <f t="shared" si="2"/>
        <v>0</v>
      </c>
      <c r="L21" s="51">
        <v>312</v>
      </c>
      <c r="M21" s="42">
        <f t="shared" si="3"/>
        <v>0</v>
      </c>
    </row>
    <row r="22" spans="2:13" x14ac:dyDescent="0.25">
      <c r="B22" s="10">
        <v>9</v>
      </c>
      <c r="C22" s="8" t="s">
        <v>34</v>
      </c>
      <c r="D22" s="38" t="s">
        <v>15</v>
      </c>
      <c r="E22" s="7"/>
      <c r="F22" s="48">
        <v>26</v>
      </c>
      <c r="G22" s="33">
        <f t="shared" si="0"/>
        <v>0</v>
      </c>
      <c r="H22" s="51">
        <v>104</v>
      </c>
      <c r="I22" s="33">
        <f t="shared" si="1"/>
        <v>0</v>
      </c>
      <c r="J22" s="54">
        <v>104</v>
      </c>
      <c r="K22" s="33">
        <f t="shared" si="2"/>
        <v>0</v>
      </c>
      <c r="L22" s="51">
        <v>312</v>
      </c>
      <c r="M22" s="42">
        <f t="shared" si="3"/>
        <v>0</v>
      </c>
    </row>
    <row r="23" spans="2:13" x14ac:dyDescent="0.25">
      <c r="B23" s="45">
        <v>10</v>
      </c>
      <c r="C23" s="46" t="s">
        <v>35</v>
      </c>
      <c r="D23" s="38" t="s">
        <v>15</v>
      </c>
      <c r="E23" s="47"/>
      <c r="F23" s="49">
        <v>26</v>
      </c>
      <c r="G23" s="33">
        <f t="shared" si="0"/>
        <v>0</v>
      </c>
      <c r="H23" s="52">
        <v>104</v>
      </c>
      <c r="I23" s="33">
        <f t="shared" si="1"/>
        <v>0</v>
      </c>
      <c r="J23" s="55">
        <v>104</v>
      </c>
      <c r="K23" s="33">
        <f t="shared" si="2"/>
        <v>0</v>
      </c>
      <c r="L23" s="52">
        <v>312</v>
      </c>
      <c r="M23" s="42">
        <f t="shared" si="3"/>
        <v>0</v>
      </c>
    </row>
    <row r="24" spans="2:13" x14ac:dyDescent="0.25">
      <c r="B24" s="45">
        <v>11</v>
      </c>
      <c r="C24" s="46" t="s">
        <v>24</v>
      </c>
      <c r="D24" s="38" t="s">
        <v>15</v>
      </c>
      <c r="E24" s="47"/>
      <c r="F24" s="49">
        <v>26</v>
      </c>
      <c r="G24" s="33">
        <f t="shared" si="0"/>
        <v>0</v>
      </c>
      <c r="H24" s="52">
        <v>104</v>
      </c>
      <c r="I24" s="33">
        <f t="shared" si="1"/>
        <v>0</v>
      </c>
      <c r="J24" s="55">
        <v>104</v>
      </c>
      <c r="K24" s="33">
        <f t="shared" si="2"/>
        <v>0</v>
      </c>
      <c r="L24" s="52">
        <v>312</v>
      </c>
      <c r="M24" s="42">
        <f t="shared" si="3"/>
        <v>0</v>
      </c>
    </row>
    <row r="25" spans="2:13" x14ac:dyDescent="0.25">
      <c r="B25" s="45">
        <v>12</v>
      </c>
      <c r="C25" s="46" t="s">
        <v>36</v>
      </c>
      <c r="D25" s="38" t="s">
        <v>15</v>
      </c>
      <c r="E25" s="47"/>
      <c r="F25" s="49">
        <v>26</v>
      </c>
      <c r="G25" s="33">
        <f t="shared" si="0"/>
        <v>0</v>
      </c>
      <c r="H25" s="52">
        <v>104</v>
      </c>
      <c r="I25" s="33">
        <f t="shared" si="1"/>
        <v>0</v>
      </c>
      <c r="J25" s="55">
        <v>104</v>
      </c>
      <c r="K25" s="33">
        <f t="shared" si="2"/>
        <v>0</v>
      </c>
      <c r="L25" s="52">
        <v>312</v>
      </c>
      <c r="M25" s="42">
        <f t="shared" si="3"/>
        <v>0</v>
      </c>
    </row>
    <row r="26" spans="2:13" ht="16.5" thickBot="1" x14ac:dyDescent="0.3">
      <c r="B26" s="43">
        <v>13</v>
      </c>
      <c r="C26" s="25" t="s">
        <v>37</v>
      </c>
      <c r="D26" s="38" t="s">
        <v>15</v>
      </c>
      <c r="E26" s="29"/>
      <c r="F26" s="50">
        <v>26</v>
      </c>
      <c r="G26" s="33">
        <f t="shared" si="0"/>
        <v>0</v>
      </c>
      <c r="H26" s="53">
        <v>104</v>
      </c>
      <c r="I26" s="33">
        <f t="shared" si="1"/>
        <v>0</v>
      </c>
      <c r="J26" s="56">
        <v>104</v>
      </c>
      <c r="K26" s="33">
        <f t="shared" si="2"/>
        <v>0</v>
      </c>
      <c r="L26" s="53">
        <v>312</v>
      </c>
      <c r="M26" s="42">
        <f t="shared" si="3"/>
        <v>0</v>
      </c>
    </row>
    <row r="27" spans="2:13" x14ac:dyDescent="0.25">
      <c r="B27" s="19"/>
      <c r="C27" s="19"/>
      <c r="D27" s="19"/>
      <c r="E27" s="19"/>
      <c r="F27" s="20"/>
      <c r="G27" s="21"/>
      <c r="H27" s="20"/>
      <c r="I27" s="21"/>
      <c r="J27" s="21"/>
      <c r="K27" s="62">
        <f>SUM(K14:K26)</f>
        <v>0</v>
      </c>
      <c r="L27" s="23"/>
      <c r="M27" s="61">
        <f>SUM(M14:M26)</f>
        <v>0</v>
      </c>
    </row>
    <row r="28" spans="2:13" x14ac:dyDescent="0.25">
      <c r="B28" s="19"/>
      <c r="C28" s="19"/>
      <c r="D28" s="19"/>
      <c r="E28" s="19"/>
      <c r="F28" s="20"/>
      <c r="G28" s="21"/>
      <c r="H28" s="20"/>
      <c r="I28" s="21"/>
      <c r="J28" s="21"/>
      <c r="K28" s="22"/>
      <c r="L28" s="23"/>
      <c r="M28" s="24"/>
    </row>
    <row r="29" spans="2:13" x14ac:dyDescent="0.25">
      <c r="B29" s="19"/>
      <c r="C29" s="19"/>
      <c r="D29" s="19"/>
      <c r="E29" s="19"/>
      <c r="F29" s="20"/>
      <c r="G29" s="21"/>
      <c r="H29" s="20"/>
      <c r="I29" s="21"/>
      <c r="J29" s="21"/>
      <c r="K29" s="22"/>
      <c r="L29" s="23"/>
      <c r="M29" s="24"/>
    </row>
    <row r="30" spans="2:13" ht="16.5" thickBot="1" x14ac:dyDescent="0.3"/>
    <row r="31" spans="2:13" x14ac:dyDescent="0.25">
      <c r="B31" s="87" t="s">
        <v>28</v>
      </c>
      <c r="C31" s="88"/>
      <c r="D31" s="88"/>
      <c r="E31" s="88"/>
      <c r="F31" s="88"/>
      <c r="G31" s="88"/>
      <c r="H31" s="88"/>
      <c r="I31" s="89"/>
    </row>
    <row r="32" spans="2:13" ht="37.5" customHeight="1" thickBot="1" x14ac:dyDescent="0.3">
      <c r="B32" s="90"/>
      <c r="C32" s="91"/>
      <c r="D32" s="91"/>
      <c r="E32" s="91"/>
      <c r="F32" s="91"/>
      <c r="G32" s="91"/>
      <c r="H32" s="91"/>
      <c r="I32" s="92"/>
    </row>
    <row r="33" spans="2:13" ht="15.75" customHeight="1" x14ac:dyDescent="0.25">
      <c r="B33" s="97" t="s">
        <v>12</v>
      </c>
      <c r="C33" s="95" t="s">
        <v>2</v>
      </c>
      <c r="D33" s="95" t="s">
        <v>0</v>
      </c>
      <c r="E33" s="93" t="s">
        <v>17</v>
      </c>
      <c r="F33" s="88" t="s">
        <v>11</v>
      </c>
      <c r="G33" s="88"/>
      <c r="H33" s="88"/>
      <c r="I33" s="88"/>
      <c r="J33" s="107" t="s">
        <v>1</v>
      </c>
      <c r="K33" s="107"/>
      <c r="L33" s="107"/>
      <c r="M33" s="107"/>
    </row>
    <row r="34" spans="2:13" ht="31.5" x14ac:dyDescent="0.25">
      <c r="B34" s="98"/>
      <c r="C34" s="96"/>
      <c r="D34" s="96"/>
      <c r="E34" s="94"/>
      <c r="F34" s="35" t="s">
        <v>3</v>
      </c>
      <c r="G34" s="13" t="s">
        <v>4</v>
      </c>
      <c r="H34" s="18" t="s">
        <v>14</v>
      </c>
      <c r="I34" s="105" t="s">
        <v>6</v>
      </c>
      <c r="J34" s="15" t="s">
        <v>13</v>
      </c>
      <c r="K34" s="14" t="s">
        <v>4</v>
      </c>
      <c r="L34" s="15" t="s">
        <v>8</v>
      </c>
      <c r="M34" s="14" t="s">
        <v>6</v>
      </c>
    </row>
    <row r="35" spans="2:13" x14ac:dyDescent="0.25">
      <c r="B35" s="36">
        <v>1</v>
      </c>
      <c r="C35" s="37" t="s">
        <v>25</v>
      </c>
      <c r="D35" s="38" t="s">
        <v>15</v>
      </c>
      <c r="E35" s="39"/>
      <c r="F35" s="57">
        <v>75</v>
      </c>
      <c r="G35" s="31">
        <f t="shared" ref="G35:G37" si="4">F35*E35</f>
        <v>0</v>
      </c>
      <c r="H35" s="58">
        <v>300</v>
      </c>
      <c r="I35" s="106">
        <f t="shared" ref="I35:I37" si="5">E35*H35</f>
        <v>0</v>
      </c>
      <c r="J35" s="59">
        <f t="shared" ref="J35:J37" si="6">H35</f>
        <v>300</v>
      </c>
      <c r="K35" s="32">
        <f t="shared" ref="K35:K37" si="7">I35</f>
        <v>0</v>
      </c>
      <c r="L35" s="59">
        <v>900</v>
      </c>
      <c r="M35" s="32">
        <f t="shared" ref="M35:M37" si="8">E35*L35</f>
        <v>0</v>
      </c>
    </row>
    <row r="36" spans="2:13" x14ac:dyDescent="0.25">
      <c r="B36" s="36">
        <v>2</v>
      </c>
      <c r="C36" s="37" t="s">
        <v>26</v>
      </c>
      <c r="D36" s="38" t="s">
        <v>15</v>
      </c>
      <c r="E36" s="39"/>
      <c r="F36" s="57">
        <v>45</v>
      </c>
      <c r="G36" s="31">
        <f t="shared" si="4"/>
        <v>0</v>
      </c>
      <c r="H36" s="58">
        <v>180</v>
      </c>
      <c r="I36" s="106">
        <f t="shared" si="5"/>
        <v>0</v>
      </c>
      <c r="J36" s="59">
        <f t="shared" si="6"/>
        <v>180</v>
      </c>
      <c r="K36" s="32">
        <f t="shared" si="7"/>
        <v>0</v>
      </c>
      <c r="L36" s="59">
        <v>540</v>
      </c>
      <c r="M36" s="32">
        <f t="shared" si="8"/>
        <v>0</v>
      </c>
    </row>
    <row r="37" spans="2:13" x14ac:dyDescent="0.25">
      <c r="B37" s="36">
        <v>3</v>
      </c>
      <c r="C37" s="37" t="s">
        <v>27</v>
      </c>
      <c r="D37" s="38" t="s">
        <v>15</v>
      </c>
      <c r="E37" s="39"/>
      <c r="F37" s="57">
        <v>70</v>
      </c>
      <c r="G37" s="31">
        <f t="shared" si="4"/>
        <v>0</v>
      </c>
      <c r="H37" s="58">
        <v>280</v>
      </c>
      <c r="I37" s="106">
        <f t="shared" si="5"/>
        <v>0</v>
      </c>
      <c r="J37" s="59">
        <f t="shared" si="6"/>
        <v>280</v>
      </c>
      <c r="K37" s="32">
        <f t="shared" si="7"/>
        <v>0</v>
      </c>
      <c r="L37" s="59">
        <v>840</v>
      </c>
      <c r="M37" s="32">
        <f t="shared" si="8"/>
        <v>0</v>
      </c>
    </row>
    <row r="38" spans="2:13" x14ac:dyDescent="0.25">
      <c r="J38" s="108"/>
      <c r="K38" s="60">
        <f>SUM(K35:K37)</f>
        <v>0</v>
      </c>
      <c r="L38" s="108"/>
      <c r="M38" s="60">
        <f>SUM(M35:M37)</f>
        <v>0</v>
      </c>
    </row>
    <row r="39" spans="2:13" x14ac:dyDescent="0.25">
      <c r="K39" s="104"/>
      <c r="L39" s="1"/>
      <c r="M39" s="104"/>
    </row>
    <row r="40" spans="2:13" x14ac:dyDescent="0.25">
      <c r="B40" s="11"/>
      <c r="C40" s="11"/>
      <c r="D40" s="11"/>
      <c r="E40" s="11"/>
      <c r="F40" s="17"/>
      <c r="G40" s="11"/>
      <c r="H40" s="17"/>
      <c r="I40" s="11"/>
      <c r="J40" s="11"/>
      <c r="K40" s="12"/>
      <c r="L40" s="11"/>
      <c r="M40" s="12"/>
    </row>
    <row r="42" spans="2:13" x14ac:dyDescent="0.25">
      <c r="B42" s="84" t="s">
        <v>38</v>
      </c>
      <c r="C42" s="85"/>
      <c r="D42" s="85"/>
      <c r="E42" s="85"/>
      <c r="F42" s="85"/>
      <c r="G42" s="85"/>
    </row>
    <row r="43" spans="2:13" x14ac:dyDescent="0.25">
      <c r="B43" s="85"/>
      <c r="C43" s="85"/>
      <c r="D43" s="85"/>
      <c r="E43" s="85"/>
      <c r="F43" s="85"/>
      <c r="G43" s="85"/>
    </row>
    <row r="44" spans="2:13" ht="16.5" thickBot="1" x14ac:dyDescent="0.3">
      <c r="B44" s="85"/>
      <c r="C44" s="85"/>
      <c r="D44" s="85"/>
      <c r="E44" s="85"/>
      <c r="F44" s="85"/>
      <c r="G44" s="85"/>
    </row>
    <row r="45" spans="2:13" x14ac:dyDescent="0.25">
      <c r="B45" s="71"/>
      <c r="C45" s="72" t="s">
        <v>2</v>
      </c>
      <c r="D45" s="72" t="s">
        <v>0</v>
      </c>
      <c r="E45" s="73" t="s">
        <v>17</v>
      </c>
      <c r="F45" s="74" t="s">
        <v>10</v>
      </c>
      <c r="G45" s="74"/>
      <c r="H45" s="63"/>
      <c r="I45" s="63"/>
      <c r="J45" s="63" t="s">
        <v>9</v>
      </c>
      <c r="K45" s="63"/>
      <c r="L45" s="63"/>
      <c r="M45" s="64"/>
    </row>
    <row r="46" spans="2:13" ht="31.5" x14ac:dyDescent="0.25">
      <c r="B46" s="66"/>
      <c r="C46" s="68"/>
      <c r="D46" s="68"/>
      <c r="E46" s="70"/>
      <c r="F46" s="3" t="s">
        <v>7</v>
      </c>
      <c r="G46" s="28" t="s">
        <v>4</v>
      </c>
      <c r="H46" s="3" t="s">
        <v>8</v>
      </c>
      <c r="I46" s="28" t="s">
        <v>6</v>
      </c>
      <c r="J46" s="3" t="s">
        <v>3</v>
      </c>
      <c r="K46" s="28" t="s">
        <v>4</v>
      </c>
      <c r="L46" s="3" t="s">
        <v>5</v>
      </c>
      <c r="M46" s="41" t="s">
        <v>6</v>
      </c>
    </row>
    <row r="47" spans="2:13" x14ac:dyDescent="0.25">
      <c r="B47" s="10">
        <v>1</v>
      </c>
      <c r="C47" s="6" t="s">
        <v>23</v>
      </c>
      <c r="D47" s="30" t="s">
        <v>16</v>
      </c>
      <c r="E47" s="7"/>
      <c r="F47" s="48">
        <v>9</v>
      </c>
      <c r="G47" s="33">
        <f t="shared" ref="G47:G52" si="9">F47*E47</f>
        <v>0</v>
      </c>
      <c r="H47" s="51">
        <v>36</v>
      </c>
      <c r="I47" s="33">
        <f t="shared" ref="I47:I52" si="10">E47*H47</f>
        <v>0</v>
      </c>
      <c r="J47" s="54">
        <v>36</v>
      </c>
      <c r="K47" s="33">
        <f t="shared" ref="K47:K52" si="11">I47</f>
        <v>0</v>
      </c>
      <c r="L47" s="34">
        <v>108</v>
      </c>
      <c r="M47" s="42">
        <f t="shared" ref="M47:M52" si="12">E47*L47</f>
        <v>0</v>
      </c>
    </row>
    <row r="48" spans="2:13" x14ac:dyDescent="0.25">
      <c r="B48" s="10">
        <v>2</v>
      </c>
      <c r="C48" s="6" t="s">
        <v>22</v>
      </c>
      <c r="D48" s="5" t="s">
        <v>16</v>
      </c>
      <c r="E48" s="7"/>
      <c r="F48" s="48">
        <v>5</v>
      </c>
      <c r="G48" s="33">
        <f t="shared" si="9"/>
        <v>0</v>
      </c>
      <c r="H48" s="51">
        <v>20</v>
      </c>
      <c r="I48" s="33">
        <f t="shared" si="10"/>
        <v>0</v>
      </c>
      <c r="J48" s="54">
        <v>20</v>
      </c>
      <c r="K48" s="33">
        <f t="shared" si="11"/>
        <v>0</v>
      </c>
      <c r="L48" s="34">
        <v>60</v>
      </c>
      <c r="M48" s="42">
        <f t="shared" si="12"/>
        <v>0</v>
      </c>
    </row>
    <row r="49" spans="2:13" x14ac:dyDescent="0.25">
      <c r="B49" s="10">
        <v>3</v>
      </c>
      <c r="C49" s="6" t="s">
        <v>18</v>
      </c>
      <c r="D49" s="30" t="s">
        <v>16</v>
      </c>
      <c r="E49" s="7"/>
      <c r="F49" s="48">
        <v>5</v>
      </c>
      <c r="G49" s="33">
        <f t="shared" si="9"/>
        <v>0</v>
      </c>
      <c r="H49" s="51">
        <v>20</v>
      </c>
      <c r="I49" s="33">
        <f t="shared" si="10"/>
        <v>0</v>
      </c>
      <c r="J49" s="54">
        <v>20</v>
      </c>
      <c r="K49" s="33">
        <f t="shared" si="11"/>
        <v>0</v>
      </c>
      <c r="L49" s="34">
        <v>60</v>
      </c>
      <c r="M49" s="42">
        <f t="shared" si="12"/>
        <v>0</v>
      </c>
    </row>
    <row r="50" spans="2:13" x14ac:dyDescent="0.25">
      <c r="B50" s="10">
        <v>4</v>
      </c>
      <c r="C50" s="6" t="s">
        <v>19</v>
      </c>
      <c r="D50" s="30" t="s">
        <v>16</v>
      </c>
      <c r="E50" s="7"/>
      <c r="F50" s="48">
        <v>9</v>
      </c>
      <c r="G50" s="33">
        <f t="shared" si="9"/>
        <v>0</v>
      </c>
      <c r="H50" s="51">
        <v>36</v>
      </c>
      <c r="I50" s="33">
        <f t="shared" si="10"/>
        <v>0</v>
      </c>
      <c r="J50" s="54">
        <v>36</v>
      </c>
      <c r="K50" s="33">
        <f t="shared" si="11"/>
        <v>0</v>
      </c>
      <c r="L50" s="34">
        <v>108</v>
      </c>
      <c r="M50" s="42">
        <f t="shared" si="12"/>
        <v>0</v>
      </c>
    </row>
    <row r="51" spans="2:13" x14ac:dyDescent="0.25">
      <c r="B51" s="10">
        <v>5</v>
      </c>
      <c r="C51" s="6" t="s">
        <v>20</v>
      </c>
      <c r="D51" s="30" t="s">
        <v>16</v>
      </c>
      <c r="E51" s="7"/>
      <c r="F51" s="48">
        <v>5</v>
      </c>
      <c r="G51" s="33">
        <f t="shared" si="9"/>
        <v>0</v>
      </c>
      <c r="H51" s="51">
        <v>20</v>
      </c>
      <c r="I51" s="33">
        <f t="shared" si="10"/>
        <v>0</v>
      </c>
      <c r="J51" s="54">
        <v>20</v>
      </c>
      <c r="K51" s="33">
        <f t="shared" si="11"/>
        <v>0</v>
      </c>
      <c r="L51" s="34">
        <v>60</v>
      </c>
      <c r="M51" s="42">
        <f t="shared" si="12"/>
        <v>0</v>
      </c>
    </row>
    <row r="52" spans="2:13" x14ac:dyDescent="0.25">
      <c r="B52" s="10">
        <v>6</v>
      </c>
      <c r="C52" s="4" t="s">
        <v>24</v>
      </c>
      <c r="D52" s="30" t="s">
        <v>16</v>
      </c>
      <c r="E52" s="7"/>
      <c r="F52" s="48">
        <v>4</v>
      </c>
      <c r="G52" s="33">
        <f t="shared" si="9"/>
        <v>0</v>
      </c>
      <c r="H52" s="51">
        <v>16</v>
      </c>
      <c r="I52" s="33">
        <f t="shared" si="10"/>
        <v>0</v>
      </c>
      <c r="J52" s="54">
        <v>16</v>
      </c>
      <c r="K52" s="33">
        <f t="shared" si="11"/>
        <v>0</v>
      </c>
      <c r="L52" s="34">
        <v>48</v>
      </c>
      <c r="M52" s="42">
        <f t="shared" si="12"/>
        <v>0</v>
      </c>
    </row>
    <row r="53" spans="2:13" x14ac:dyDescent="0.25">
      <c r="K53" s="60">
        <f>SUM(K47:K52)</f>
        <v>0</v>
      </c>
      <c r="M53" s="60">
        <f>SUM(M47:M52)</f>
        <v>0</v>
      </c>
    </row>
    <row r="54" spans="2:13" x14ac:dyDescent="0.25">
      <c r="K54" s="104"/>
      <c r="M54" s="104"/>
    </row>
    <row r="55" spans="2:13" x14ac:dyDescent="0.25">
      <c r="K55" s="104"/>
      <c r="M55" s="104"/>
    </row>
    <row r="56" spans="2:13" x14ac:dyDescent="0.25">
      <c r="K56" s="104"/>
      <c r="M56" s="104"/>
    </row>
    <row r="57" spans="2:13" x14ac:dyDescent="0.25">
      <c r="K57" s="40"/>
      <c r="M57" s="40"/>
    </row>
    <row r="58" spans="2:13" ht="16.5" thickBot="1" x14ac:dyDescent="0.3">
      <c r="K58" s="40"/>
      <c r="M58" s="40"/>
    </row>
    <row r="59" spans="2:13" x14ac:dyDescent="0.25">
      <c r="B59" s="75" t="s">
        <v>39</v>
      </c>
      <c r="C59" s="76"/>
      <c r="D59" s="76"/>
      <c r="E59" s="76"/>
      <c r="F59" s="76"/>
      <c r="G59" s="77"/>
    </row>
    <row r="60" spans="2:13" ht="15.75" customHeight="1" x14ac:dyDescent="0.25">
      <c r="B60" s="78"/>
      <c r="C60" s="79"/>
      <c r="D60" s="79"/>
      <c r="E60" s="79"/>
      <c r="F60" s="79"/>
      <c r="G60" s="80"/>
    </row>
    <row r="61" spans="2:13" x14ac:dyDescent="0.25">
      <c r="B61" s="78"/>
      <c r="C61" s="79"/>
      <c r="D61" s="79"/>
      <c r="E61" s="79"/>
      <c r="F61" s="79"/>
      <c r="G61" s="80"/>
    </row>
    <row r="62" spans="2:13" ht="16.5" thickBot="1" x14ac:dyDescent="0.3">
      <c r="B62" s="81"/>
      <c r="C62" s="82"/>
      <c r="D62" s="82"/>
      <c r="E62" s="82"/>
      <c r="F62" s="82"/>
      <c r="G62" s="83"/>
    </row>
    <row r="63" spans="2:13" x14ac:dyDescent="0.25">
      <c r="B63" s="65"/>
      <c r="C63" s="67" t="s">
        <v>2</v>
      </c>
      <c r="D63" s="67" t="s">
        <v>0</v>
      </c>
      <c r="E63" s="69" t="s">
        <v>17</v>
      </c>
      <c r="F63" s="63" t="s">
        <v>10</v>
      </c>
      <c r="G63" s="63"/>
      <c r="H63" s="63"/>
      <c r="I63" s="63"/>
      <c r="J63" s="63" t="s">
        <v>9</v>
      </c>
      <c r="K63" s="63"/>
      <c r="L63" s="63"/>
      <c r="M63" s="64"/>
    </row>
    <row r="64" spans="2:13" ht="31.5" x14ac:dyDescent="0.25">
      <c r="B64" s="66"/>
      <c r="C64" s="68"/>
      <c r="D64" s="68"/>
      <c r="E64" s="70"/>
      <c r="F64" s="3" t="s">
        <v>7</v>
      </c>
      <c r="G64" s="28" t="s">
        <v>4</v>
      </c>
      <c r="H64" s="3" t="s">
        <v>8</v>
      </c>
      <c r="I64" s="28" t="s">
        <v>6</v>
      </c>
      <c r="J64" s="3" t="s">
        <v>3</v>
      </c>
      <c r="K64" s="28" t="s">
        <v>4</v>
      </c>
      <c r="L64" s="3" t="s">
        <v>5</v>
      </c>
      <c r="M64" s="41" t="s">
        <v>6</v>
      </c>
    </row>
    <row r="65" spans="2:13" x14ac:dyDescent="0.25">
      <c r="B65" s="10">
        <v>1</v>
      </c>
      <c r="C65" s="6" t="s">
        <v>21</v>
      </c>
      <c r="D65" s="30" t="s">
        <v>16</v>
      </c>
      <c r="E65" s="7"/>
      <c r="F65" s="48">
        <v>20</v>
      </c>
      <c r="G65" s="33">
        <f t="shared" ref="G65:G68" si="13">F65*E65</f>
        <v>0</v>
      </c>
      <c r="H65" s="51">
        <v>80</v>
      </c>
      <c r="I65" s="33">
        <f t="shared" ref="I65:I68" si="14">E65*H65</f>
        <v>0</v>
      </c>
      <c r="J65" s="54">
        <v>80</v>
      </c>
      <c r="K65" s="33">
        <f>I65</f>
        <v>0</v>
      </c>
      <c r="L65" s="51">
        <v>240</v>
      </c>
      <c r="M65" s="42">
        <f t="shared" ref="M65:M68" si="15">E65*L65</f>
        <v>0</v>
      </c>
    </row>
    <row r="66" spans="2:13" x14ac:dyDescent="0.25">
      <c r="B66" s="10">
        <v>2</v>
      </c>
      <c r="C66" s="6" t="s">
        <v>22</v>
      </c>
      <c r="D66" s="30" t="s">
        <v>16</v>
      </c>
      <c r="E66" s="7"/>
      <c r="F66" s="48">
        <v>15</v>
      </c>
      <c r="G66" s="33">
        <f t="shared" si="13"/>
        <v>0</v>
      </c>
      <c r="H66" s="51">
        <v>60</v>
      </c>
      <c r="I66" s="33">
        <f t="shared" si="14"/>
        <v>0</v>
      </c>
      <c r="J66" s="54">
        <f t="shared" ref="J66:J69" si="16">H66</f>
        <v>60</v>
      </c>
      <c r="K66" s="33">
        <f t="shared" ref="K66:K69" si="17">I66</f>
        <v>0</v>
      </c>
      <c r="L66" s="51">
        <v>180</v>
      </c>
      <c r="M66" s="42">
        <f t="shared" si="15"/>
        <v>0</v>
      </c>
    </row>
    <row r="67" spans="2:13" x14ac:dyDescent="0.25">
      <c r="B67" s="10">
        <v>3</v>
      </c>
      <c r="C67" s="6" t="s">
        <v>18</v>
      </c>
      <c r="D67" s="5" t="s">
        <v>16</v>
      </c>
      <c r="E67" s="7"/>
      <c r="F67" s="48">
        <v>15</v>
      </c>
      <c r="G67" s="33">
        <f t="shared" si="13"/>
        <v>0</v>
      </c>
      <c r="H67" s="51">
        <v>60</v>
      </c>
      <c r="I67" s="33">
        <f t="shared" si="14"/>
        <v>0</v>
      </c>
      <c r="J67" s="54">
        <f t="shared" si="16"/>
        <v>60</v>
      </c>
      <c r="K67" s="33">
        <f t="shared" si="17"/>
        <v>0</v>
      </c>
      <c r="L67" s="51">
        <v>180</v>
      </c>
      <c r="M67" s="42">
        <f t="shared" si="15"/>
        <v>0</v>
      </c>
    </row>
    <row r="68" spans="2:13" x14ac:dyDescent="0.25">
      <c r="B68" s="10">
        <v>4</v>
      </c>
      <c r="C68" s="6" t="s">
        <v>19</v>
      </c>
      <c r="D68" s="30" t="s">
        <v>16</v>
      </c>
      <c r="E68" s="7"/>
      <c r="F68" s="48">
        <v>20</v>
      </c>
      <c r="G68" s="33">
        <f t="shared" si="13"/>
        <v>0</v>
      </c>
      <c r="H68" s="51">
        <v>80</v>
      </c>
      <c r="I68" s="33">
        <f t="shared" si="14"/>
        <v>0</v>
      </c>
      <c r="J68" s="54">
        <f t="shared" si="16"/>
        <v>80</v>
      </c>
      <c r="K68" s="33">
        <f t="shared" si="17"/>
        <v>0</v>
      </c>
      <c r="L68" s="51">
        <v>240</v>
      </c>
      <c r="M68" s="42">
        <f t="shared" si="15"/>
        <v>0</v>
      </c>
    </row>
    <row r="69" spans="2:13" x14ac:dyDescent="0.25">
      <c r="B69" s="10">
        <v>5</v>
      </c>
      <c r="C69" s="6" t="s">
        <v>20</v>
      </c>
      <c r="D69" s="30" t="s">
        <v>16</v>
      </c>
      <c r="E69" s="7" t="s">
        <v>42</v>
      </c>
      <c r="F69" s="48">
        <v>10</v>
      </c>
      <c r="G69" s="33">
        <v>0</v>
      </c>
      <c r="H69" s="51">
        <v>40</v>
      </c>
      <c r="I69" s="33">
        <v>0</v>
      </c>
      <c r="J69" s="54">
        <f t="shared" si="16"/>
        <v>40</v>
      </c>
      <c r="K69" s="33">
        <f t="shared" si="17"/>
        <v>0</v>
      </c>
      <c r="L69" s="51">
        <v>120</v>
      </c>
      <c r="M69" s="42">
        <v>0</v>
      </c>
    </row>
    <row r="70" spans="2:13" x14ac:dyDescent="0.25">
      <c r="K70" s="60">
        <f>SUM(K65:K69)</f>
        <v>0</v>
      </c>
      <c r="M70" s="60">
        <f>SUM(M65:M69)</f>
        <v>0</v>
      </c>
    </row>
  </sheetData>
  <mergeCells count="29">
    <mergeCell ref="B42:G44"/>
    <mergeCell ref="A2:M7"/>
    <mergeCell ref="B31:I32"/>
    <mergeCell ref="F33:I33"/>
    <mergeCell ref="J33:M33"/>
    <mergeCell ref="E33:E34"/>
    <mergeCell ref="D33:D34"/>
    <mergeCell ref="C33:C34"/>
    <mergeCell ref="B33:B34"/>
    <mergeCell ref="B12:B13"/>
    <mergeCell ref="B10:I11"/>
    <mergeCell ref="F12:I12"/>
    <mergeCell ref="J12:M12"/>
    <mergeCell ref="E12:E13"/>
    <mergeCell ref="D12:D13"/>
    <mergeCell ref="C12:C13"/>
    <mergeCell ref="J45:M45"/>
    <mergeCell ref="B63:B64"/>
    <mergeCell ref="C63:C64"/>
    <mergeCell ref="D63:D64"/>
    <mergeCell ref="E63:E64"/>
    <mergeCell ref="F63:I63"/>
    <mergeCell ref="J63:M63"/>
    <mergeCell ref="B45:B46"/>
    <mergeCell ref="C45:C46"/>
    <mergeCell ref="D45:D46"/>
    <mergeCell ref="E45:E46"/>
    <mergeCell ref="F45:I45"/>
    <mergeCell ref="B59:G62"/>
  </mergeCells>
  <conditionalFormatting sqref="F13:M26 E14:F26 F46:M46 E47:M52 F64:M69 E65:E69">
    <cfRule type="expression" dxfId="0" priority="7" stopIfTrue="1">
      <formula>#REF!&gt;=6</formula>
    </cfRule>
  </conditionalFormatting>
  <pageMargins left="0.31496062992126" right="0.118110236220472" top="0.74803149606299202" bottom="0.74803149606299202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2025-12-04T10:14:06Z</dcterms:modified>
</cp:coreProperties>
</file>