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lc vechi\Desktop\MEDICAMENTE LICITATIE  2018-2021\MEDICAMENTE 2026-2027\PROCEDURA DE MEDICAMENTE LICITATIE DESCHISA\"/>
    </mc:Choice>
  </mc:AlternateContent>
  <xr:revisionPtr revIDLastSave="0" documentId="13_ncr:1_{D9C879C3-F046-4A81-B23D-FFEDB4B37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AMENTE 2026-2027" sheetId="1" r:id="rId1"/>
  </sheets>
  <definedNames>
    <definedName name="_xlnm._FilterDatabase" localSheetId="0" hidden="1">'MEDICAMENTE 2026-2027'!$B$8:$J$324</definedName>
  </definedNames>
  <calcPr calcId="191029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J13" i="1" l="1"/>
  <c r="J14" i="1"/>
  <c r="J15" i="1"/>
  <c r="J16" i="1"/>
  <c r="J17" i="1"/>
  <c r="J18" i="1"/>
  <c r="J19" i="1"/>
  <c r="J20" i="1"/>
  <c r="J21" i="1"/>
  <c r="J22" i="1"/>
  <c r="J23" i="1"/>
  <c r="J28" i="1"/>
  <c r="J33" i="1"/>
  <c r="J34" i="1"/>
  <c r="J35" i="1"/>
  <c r="J36" i="1"/>
  <c r="J37" i="1"/>
  <c r="J38" i="1"/>
  <c r="J39" i="1"/>
  <c r="J40" i="1"/>
  <c r="J41" i="1"/>
  <c r="J42" i="1"/>
  <c r="J43" i="1"/>
  <c r="J48" i="1"/>
  <c r="J53" i="1"/>
  <c r="J54" i="1"/>
  <c r="J55" i="1"/>
  <c r="J56" i="1"/>
  <c r="J57" i="1"/>
  <c r="J58" i="1"/>
  <c r="J59" i="1"/>
  <c r="J60" i="1"/>
  <c r="J61" i="1"/>
  <c r="J62" i="1"/>
  <c r="J63" i="1"/>
  <c r="J68" i="1"/>
  <c r="J73" i="1"/>
  <c r="J74" i="1"/>
  <c r="J75" i="1"/>
  <c r="J76" i="1"/>
  <c r="J77" i="1"/>
  <c r="J78" i="1"/>
  <c r="J79" i="1"/>
  <c r="J80" i="1"/>
  <c r="J81" i="1"/>
  <c r="J82" i="1"/>
  <c r="J83" i="1"/>
  <c r="J88" i="1"/>
  <c r="J93" i="1"/>
  <c r="J94" i="1"/>
  <c r="J95" i="1"/>
  <c r="J96" i="1"/>
  <c r="J97" i="1"/>
  <c r="J98" i="1"/>
  <c r="J99" i="1"/>
  <c r="J100" i="1"/>
  <c r="J101" i="1"/>
  <c r="J102" i="1"/>
  <c r="J103" i="1"/>
  <c r="J108" i="1"/>
  <c r="J113" i="1"/>
  <c r="J114" i="1"/>
  <c r="J115" i="1"/>
  <c r="J116" i="1"/>
  <c r="J117" i="1"/>
  <c r="J118" i="1"/>
  <c r="J119" i="1"/>
  <c r="J120" i="1"/>
  <c r="J121" i="1"/>
  <c r="J122" i="1"/>
  <c r="J123" i="1"/>
  <c r="J128" i="1"/>
  <c r="J133" i="1"/>
  <c r="J134" i="1"/>
  <c r="J135" i="1"/>
  <c r="J136" i="1"/>
  <c r="J137" i="1"/>
  <c r="J138" i="1"/>
  <c r="J139" i="1"/>
  <c r="J140" i="1"/>
  <c r="J141" i="1"/>
  <c r="J142" i="1"/>
  <c r="J143" i="1"/>
  <c r="J148" i="1"/>
  <c r="J153" i="1"/>
  <c r="J154" i="1"/>
  <c r="J155" i="1"/>
  <c r="J156" i="1"/>
  <c r="J157" i="1"/>
  <c r="J158" i="1"/>
  <c r="J159" i="1"/>
  <c r="J160" i="1"/>
  <c r="J161" i="1"/>
  <c r="J162" i="1"/>
  <c r="J163" i="1"/>
  <c r="J168" i="1"/>
  <c r="J173" i="1"/>
  <c r="J174" i="1"/>
  <c r="J175" i="1"/>
  <c r="J176" i="1"/>
  <c r="J177" i="1"/>
  <c r="J178" i="1"/>
  <c r="J179" i="1"/>
  <c r="J180" i="1"/>
  <c r="J181" i="1"/>
  <c r="J182" i="1"/>
  <c r="J183" i="1"/>
  <c r="J188" i="1"/>
  <c r="J193" i="1"/>
  <c r="J194" i="1"/>
  <c r="J195" i="1"/>
  <c r="J196" i="1"/>
  <c r="J197" i="1"/>
  <c r="J198" i="1"/>
  <c r="J199" i="1"/>
  <c r="J200" i="1"/>
  <c r="J201" i="1"/>
  <c r="J202" i="1"/>
  <c r="J203" i="1"/>
  <c r="J208" i="1"/>
  <c r="J213" i="1"/>
  <c r="J214" i="1"/>
  <c r="J215" i="1"/>
  <c r="J216" i="1"/>
  <c r="J217" i="1"/>
  <c r="J218" i="1"/>
  <c r="J219" i="1"/>
  <c r="J220" i="1"/>
  <c r="J221" i="1"/>
  <c r="J222" i="1"/>
  <c r="J223" i="1"/>
  <c r="J228" i="1"/>
  <c r="J233" i="1"/>
  <c r="J234" i="1"/>
  <c r="J235" i="1"/>
  <c r="J236" i="1"/>
  <c r="J237" i="1"/>
  <c r="J238" i="1"/>
  <c r="J239" i="1"/>
  <c r="J240" i="1"/>
  <c r="J241" i="1"/>
  <c r="J242" i="1"/>
  <c r="J243" i="1"/>
  <c r="J248" i="1"/>
  <c r="J253" i="1"/>
  <c r="J254" i="1"/>
  <c r="J255" i="1"/>
  <c r="J256" i="1"/>
  <c r="J257" i="1"/>
  <c r="J258" i="1"/>
  <c r="J259" i="1"/>
  <c r="J260" i="1"/>
  <c r="J261" i="1"/>
  <c r="J262" i="1"/>
  <c r="J263" i="1"/>
  <c r="J268" i="1"/>
  <c r="J273" i="1"/>
  <c r="J274" i="1"/>
  <c r="J275" i="1"/>
  <c r="J276" i="1"/>
  <c r="J277" i="1"/>
  <c r="J278" i="1"/>
  <c r="J279" i="1"/>
  <c r="J280" i="1"/>
  <c r="J281" i="1"/>
  <c r="J282" i="1"/>
  <c r="J283" i="1"/>
  <c r="J288" i="1"/>
  <c r="J293" i="1"/>
  <c r="J294" i="1"/>
  <c r="J295" i="1"/>
  <c r="J296" i="1"/>
  <c r="J297" i="1"/>
  <c r="J298" i="1"/>
  <c r="J299" i="1"/>
  <c r="J300" i="1"/>
  <c r="J301" i="1"/>
  <c r="J302" i="1"/>
  <c r="J303" i="1"/>
  <c r="J308" i="1"/>
  <c r="J313" i="1"/>
  <c r="J314" i="1"/>
  <c r="J315" i="1"/>
  <c r="J316" i="1"/>
  <c r="J317" i="1"/>
  <c r="J318" i="1"/>
  <c r="J319" i="1"/>
  <c r="J320" i="1"/>
  <c r="J321" i="1"/>
  <c r="J322" i="1"/>
  <c r="J323" i="1"/>
  <c r="H9" i="1"/>
  <c r="J9" i="1" s="1"/>
  <c r="H10" i="1"/>
  <c r="J10" i="1" s="1"/>
  <c r="H11" i="1"/>
  <c r="J11" i="1" s="1"/>
  <c r="H12" i="1"/>
  <c r="J12" i="1" s="1"/>
  <c r="H13" i="1"/>
  <c r="H14" i="1"/>
  <c r="H15" i="1"/>
  <c r="H16" i="1"/>
  <c r="H17" i="1"/>
  <c r="H18" i="1"/>
  <c r="H19" i="1"/>
  <c r="H20" i="1"/>
  <c r="H21" i="1"/>
  <c r="H22" i="1"/>
  <c r="H23" i="1"/>
  <c r="H24" i="1"/>
  <c r="J24" i="1" s="1"/>
  <c r="H25" i="1"/>
  <c r="J25" i="1" s="1"/>
  <c r="H26" i="1"/>
  <c r="J26" i="1" s="1"/>
  <c r="H27" i="1"/>
  <c r="J27" i="1" s="1"/>
  <c r="H28" i="1"/>
  <c r="H29" i="1"/>
  <c r="J29" i="1" s="1"/>
  <c r="H30" i="1"/>
  <c r="J30" i="1" s="1"/>
  <c r="H31" i="1"/>
  <c r="J31" i="1" s="1"/>
  <c r="H32" i="1"/>
  <c r="J32" i="1" s="1"/>
  <c r="H33" i="1"/>
  <c r="H34" i="1"/>
  <c r="H35" i="1"/>
  <c r="H36" i="1"/>
  <c r="H37" i="1"/>
  <c r="H38" i="1"/>
  <c r="H39" i="1"/>
  <c r="H40" i="1"/>
  <c r="H41" i="1"/>
  <c r="H42" i="1"/>
  <c r="H43" i="1"/>
  <c r="H44" i="1"/>
  <c r="J44" i="1" s="1"/>
  <c r="H45" i="1"/>
  <c r="J45" i="1" s="1"/>
  <c r="H46" i="1"/>
  <c r="J46" i="1" s="1"/>
  <c r="H47" i="1"/>
  <c r="J47" i="1" s="1"/>
  <c r="H48" i="1"/>
  <c r="H49" i="1"/>
  <c r="J49" i="1" s="1"/>
  <c r="H50" i="1"/>
  <c r="J50" i="1" s="1"/>
  <c r="H51" i="1"/>
  <c r="J51" i="1" s="1"/>
  <c r="H52" i="1"/>
  <c r="J52" i="1" s="1"/>
  <c r="H53" i="1"/>
  <c r="H54" i="1"/>
  <c r="H55" i="1"/>
  <c r="H56" i="1"/>
  <c r="H57" i="1"/>
  <c r="H58" i="1"/>
  <c r="H59" i="1"/>
  <c r="H60" i="1"/>
  <c r="H61" i="1"/>
  <c r="H62" i="1"/>
  <c r="H63" i="1"/>
  <c r="H64" i="1"/>
  <c r="J64" i="1" s="1"/>
  <c r="H65" i="1"/>
  <c r="J65" i="1" s="1"/>
  <c r="H66" i="1"/>
  <c r="J66" i="1" s="1"/>
  <c r="H67" i="1"/>
  <c r="J67" i="1" s="1"/>
  <c r="H68" i="1"/>
  <c r="H69" i="1"/>
  <c r="J69" i="1" s="1"/>
  <c r="H70" i="1"/>
  <c r="J70" i="1" s="1"/>
  <c r="H71" i="1"/>
  <c r="J71" i="1" s="1"/>
  <c r="H72" i="1"/>
  <c r="J72" i="1" s="1"/>
  <c r="H73" i="1"/>
  <c r="H74" i="1"/>
  <c r="H75" i="1"/>
  <c r="H76" i="1"/>
  <c r="H77" i="1"/>
  <c r="H78" i="1"/>
  <c r="H79" i="1"/>
  <c r="H80" i="1"/>
  <c r="H81" i="1"/>
  <c r="H82" i="1"/>
  <c r="H83" i="1"/>
  <c r="H84" i="1"/>
  <c r="J84" i="1" s="1"/>
  <c r="H85" i="1"/>
  <c r="J85" i="1" s="1"/>
  <c r="H86" i="1"/>
  <c r="J86" i="1" s="1"/>
  <c r="H87" i="1"/>
  <c r="J87" i="1" s="1"/>
  <c r="H88" i="1"/>
  <c r="H89" i="1"/>
  <c r="J89" i="1" s="1"/>
  <c r="H90" i="1"/>
  <c r="J90" i="1" s="1"/>
  <c r="H91" i="1"/>
  <c r="J91" i="1" s="1"/>
  <c r="H92" i="1"/>
  <c r="J92" i="1" s="1"/>
  <c r="H93" i="1"/>
  <c r="H94" i="1"/>
  <c r="H95" i="1"/>
  <c r="H96" i="1"/>
  <c r="H97" i="1"/>
  <c r="H98" i="1"/>
  <c r="H99" i="1"/>
  <c r="H100" i="1"/>
  <c r="H101" i="1"/>
  <c r="H102" i="1"/>
  <c r="H103" i="1"/>
  <c r="H104" i="1"/>
  <c r="J104" i="1" s="1"/>
  <c r="H105" i="1"/>
  <c r="J105" i="1" s="1"/>
  <c r="H106" i="1"/>
  <c r="J106" i="1" s="1"/>
  <c r="H107" i="1"/>
  <c r="J107" i="1" s="1"/>
  <c r="H108" i="1"/>
  <c r="H109" i="1"/>
  <c r="J109" i="1" s="1"/>
  <c r="H110" i="1"/>
  <c r="J110" i="1" s="1"/>
  <c r="H111" i="1"/>
  <c r="J111" i="1" s="1"/>
  <c r="H112" i="1"/>
  <c r="J112" i="1" s="1"/>
  <c r="H113" i="1"/>
  <c r="H114" i="1"/>
  <c r="H115" i="1"/>
  <c r="H116" i="1"/>
  <c r="H117" i="1"/>
  <c r="H118" i="1"/>
  <c r="H119" i="1"/>
  <c r="H120" i="1"/>
  <c r="H121" i="1"/>
  <c r="H122" i="1"/>
  <c r="H123" i="1"/>
  <c r="H124" i="1"/>
  <c r="J124" i="1" s="1"/>
  <c r="H125" i="1"/>
  <c r="J125" i="1" s="1"/>
  <c r="H126" i="1"/>
  <c r="J126" i="1" s="1"/>
  <c r="H127" i="1"/>
  <c r="J127" i="1" s="1"/>
  <c r="H128" i="1"/>
  <c r="H129" i="1"/>
  <c r="J129" i="1" s="1"/>
  <c r="H130" i="1"/>
  <c r="J130" i="1" s="1"/>
  <c r="H131" i="1"/>
  <c r="J131" i="1" s="1"/>
  <c r="H132" i="1"/>
  <c r="J132" i="1" s="1"/>
  <c r="H133" i="1"/>
  <c r="H134" i="1"/>
  <c r="H135" i="1"/>
  <c r="H136" i="1"/>
  <c r="H137" i="1"/>
  <c r="H138" i="1"/>
  <c r="H139" i="1"/>
  <c r="H140" i="1"/>
  <c r="H141" i="1"/>
  <c r="H142" i="1"/>
  <c r="H143" i="1"/>
  <c r="H144" i="1"/>
  <c r="J144" i="1" s="1"/>
  <c r="H145" i="1"/>
  <c r="J145" i="1" s="1"/>
  <c r="H146" i="1"/>
  <c r="J146" i="1" s="1"/>
  <c r="H147" i="1"/>
  <c r="J147" i="1" s="1"/>
  <c r="H148" i="1"/>
  <c r="H149" i="1"/>
  <c r="J149" i="1" s="1"/>
  <c r="H150" i="1"/>
  <c r="J150" i="1" s="1"/>
  <c r="H151" i="1"/>
  <c r="J151" i="1" s="1"/>
  <c r="H152" i="1"/>
  <c r="J152" i="1" s="1"/>
  <c r="H153" i="1"/>
  <c r="H154" i="1"/>
  <c r="H155" i="1"/>
  <c r="H156" i="1"/>
  <c r="H157" i="1"/>
  <c r="H158" i="1"/>
  <c r="H159" i="1"/>
  <c r="H160" i="1"/>
  <c r="H161" i="1"/>
  <c r="H162" i="1"/>
  <c r="H163" i="1"/>
  <c r="H164" i="1"/>
  <c r="J164" i="1" s="1"/>
  <c r="H165" i="1"/>
  <c r="J165" i="1" s="1"/>
  <c r="H166" i="1"/>
  <c r="J166" i="1" s="1"/>
  <c r="H167" i="1"/>
  <c r="J167" i="1" s="1"/>
  <c r="H168" i="1"/>
  <c r="H169" i="1"/>
  <c r="J169" i="1" s="1"/>
  <c r="H170" i="1"/>
  <c r="J170" i="1" s="1"/>
  <c r="H171" i="1"/>
  <c r="J171" i="1" s="1"/>
  <c r="H172" i="1"/>
  <c r="J172" i="1" s="1"/>
  <c r="H173" i="1"/>
  <c r="H174" i="1"/>
  <c r="H175" i="1"/>
  <c r="H176" i="1"/>
  <c r="H177" i="1"/>
  <c r="H178" i="1"/>
  <c r="H179" i="1"/>
  <c r="H180" i="1"/>
  <c r="H181" i="1"/>
  <c r="H182" i="1"/>
  <c r="H183" i="1"/>
  <c r="H184" i="1"/>
  <c r="J184" i="1" s="1"/>
  <c r="H185" i="1"/>
  <c r="J185" i="1" s="1"/>
  <c r="H186" i="1"/>
  <c r="J186" i="1" s="1"/>
  <c r="H187" i="1"/>
  <c r="J187" i="1" s="1"/>
  <c r="H188" i="1"/>
  <c r="H189" i="1"/>
  <c r="J189" i="1" s="1"/>
  <c r="H190" i="1"/>
  <c r="J190" i="1" s="1"/>
  <c r="H191" i="1"/>
  <c r="J191" i="1" s="1"/>
  <c r="H192" i="1"/>
  <c r="J192" i="1" s="1"/>
  <c r="H193" i="1"/>
  <c r="H194" i="1"/>
  <c r="H195" i="1"/>
  <c r="H196" i="1"/>
  <c r="H197" i="1"/>
  <c r="H198" i="1"/>
  <c r="H199" i="1"/>
  <c r="H200" i="1"/>
  <c r="H201" i="1"/>
  <c r="H202" i="1"/>
  <c r="H203" i="1"/>
  <c r="H204" i="1"/>
  <c r="J204" i="1" s="1"/>
  <c r="H205" i="1"/>
  <c r="J205" i="1" s="1"/>
  <c r="H206" i="1"/>
  <c r="J206" i="1" s="1"/>
  <c r="H207" i="1"/>
  <c r="J207" i="1" s="1"/>
  <c r="H208" i="1"/>
  <c r="H209" i="1"/>
  <c r="J209" i="1" s="1"/>
  <c r="H210" i="1"/>
  <c r="J210" i="1" s="1"/>
  <c r="H211" i="1"/>
  <c r="J211" i="1" s="1"/>
  <c r="H212" i="1"/>
  <c r="J212" i="1" s="1"/>
  <c r="H213" i="1"/>
  <c r="H214" i="1"/>
  <c r="H215" i="1"/>
  <c r="H216" i="1"/>
  <c r="H217" i="1"/>
  <c r="H218" i="1"/>
  <c r="H219" i="1"/>
  <c r="H220" i="1"/>
  <c r="H221" i="1"/>
  <c r="H222" i="1"/>
  <c r="H223" i="1"/>
  <c r="H224" i="1"/>
  <c r="J224" i="1" s="1"/>
  <c r="H225" i="1"/>
  <c r="J225" i="1" s="1"/>
  <c r="H226" i="1"/>
  <c r="J226" i="1" s="1"/>
  <c r="H227" i="1"/>
  <c r="J227" i="1" s="1"/>
  <c r="H228" i="1"/>
  <c r="H229" i="1"/>
  <c r="J229" i="1" s="1"/>
  <c r="H230" i="1"/>
  <c r="J230" i="1" s="1"/>
  <c r="H231" i="1"/>
  <c r="J231" i="1" s="1"/>
  <c r="H232" i="1"/>
  <c r="J232" i="1" s="1"/>
  <c r="H233" i="1"/>
  <c r="H234" i="1"/>
  <c r="H235" i="1"/>
  <c r="H236" i="1"/>
  <c r="H237" i="1"/>
  <c r="H238" i="1"/>
  <c r="H239" i="1"/>
  <c r="H240" i="1"/>
  <c r="H241" i="1"/>
  <c r="H242" i="1"/>
  <c r="H243" i="1"/>
  <c r="H244" i="1"/>
  <c r="J244" i="1" s="1"/>
  <c r="H245" i="1"/>
  <c r="J245" i="1" s="1"/>
  <c r="H246" i="1"/>
  <c r="J246" i="1" s="1"/>
  <c r="H247" i="1"/>
  <c r="J247" i="1" s="1"/>
  <c r="H248" i="1"/>
  <c r="H249" i="1"/>
  <c r="J249" i="1" s="1"/>
  <c r="H250" i="1"/>
  <c r="J250" i="1" s="1"/>
  <c r="H251" i="1"/>
  <c r="J251" i="1" s="1"/>
  <c r="H252" i="1"/>
  <c r="J252" i="1" s="1"/>
  <c r="H253" i="1"/>
  <c r="H254" i="1"/>
  <c r="H255" i="1"/>
  <c r="H256" i="1"/>
  <c r="H257" i="1"/>
  <c r="H258" i="1"/>
  <c r="H259" i="1"/>
  <c r="H260" i="1"/>
  <c r="H261" i="1"/>
  <c r="H262" i="1"/>
  <c r="H263" i="1"/>
  <c r="H264" i="1"/>
  <c r="J264" i="1" s="1"/>
  <c r="H265" i="1"/>
  <c r="J265" i="1" s="1"/>
  <c r="H266" i="1"/>
  <c r="J266" i="1" s="1"/>
  <c r="H267" i="1"/>
  <c r="J267" i="1" s="1"/>
  <c r="H268" i="1"/>
  <c r="H269" i="1"/>
  <c r="J269" i="1" s="1"/>
  <c r="H270" i="1"/>
  <c r="J270" i="1" s="1"/>
  <c r="H271" i="1"/>
  <c r="J271" i="1" s="1"/>
  <c r="H272" i="1"/>
  <c r="J272" i="1" s="1"/>
  <c r="H273" i="1"/>
  <c r="H274" i="1"/>
  <c r="H275" i="1"/>
  <c r="H276" i="1"/>
  <c r="H277" i="1"/>
  <c r="H278" i="1"/>
  <c r="H279" i="1"/>
  <c r="H280" i="1"/>
  <c r="H281" i="1"/>
  <c r="H282" i="1"/>
  <c r="H283" i="1"/>
  <c r="H284" i="1"/>
  <c r="J284" i="1" s="1"/>
  <c r="H285" i="1"/>
  <c r="J285" i="1" s="1"/>
  <c r="H286" i="1"/>
  <c r="J286" i="1" s="1"/>
  <c r="H287" i="1"/>
  <c r="J287" i="1" s="1"/>
  <c r="H288" i="1"/>
  <c r="H289" i="1"/>
  <c r="J289" i="1" s="1"/>
  <c r="H290" i="1"/>
  <c r="J290" i="1" s="1"/>
  <c r="H291" i="1"/>
  <c r="J291" i="1" s="1"/>
  <c r="H292" i="1"/>
  <c r="J292" i="1" s="1"/>
  <c r="H293" i="1"/>
  <c r="H294" i="1"/>
  <c r="H295" i="1"/>
  <c r="H296" i="1"/>
  <c r="H297" i="1"/>
  <c r="H298" i="1"/>
  <c r="H299" i="1"/>
  <c r="H300" i="1"/>
  <c r="H301" i="1"/>
  <c r="H302" i="1"/>
  <c r="H303" i="1"/>
  <c r="H304" i="1"/>
  <c r="J304" i="1" s="1"/>
  <c r="H305" i="1"/>
  <c r="J305" i="1" s="1"/>
  <c r="H306" i="1"/>
  <c r="J306" i="1" s="1"/>
  <c r="H307" i="1"/>
  <c r="J307" i="1" s="1"/>
  <c r="H308" i="1"/>
  <c r="H309" i="1"/>
  <c r="J309" i="1" s="1"/>
  <c r="H310" i="1"/>
  <c r="J310" i="1" s="1"/>
  <c r="H311" i="1"/>
  <c r="J311" i="1" s="1"/>
  <c r="H312" i="1"/>
  <c r="J312" i="1" s="1"/>
  <c r="H313" i="1"/>
  <c r="H314" i="1"/>
  <c r="H315" i="1"/>
  <c r="H316" i="1"/>
  <c r="H317" i="1"/>
  <c r="H318" i="1"/>
  <c r="H319" i="1"/>
  <c r="H320" i="1"/>
  <c r="H321" i="1"/>
  <c r="H322" i="1"/>
  <c r="H323" i="1"/>
  <c r="I8" i="1" l="1"/>
  <c r="H8" i="1"/>
  <c r="J8" i="1" s="1"/>
  <c r="I324" i="1" l="1"/>
</calcChain>
</file>

<file path=xl/sharedStrings.xml><?xml version="1.0" encoding="utf-8"?>
<sst xmlns="http://schemas.openxmlformats.org/spreadsheetml/2006/main" count="644" uniqueCount="346">
  <si>
    <t>valoare</t>
  </si>
  <si>
    <t>UM</t>
  </si>
  <si>
    <t>comp</t>
  </si>
  <si>
    <t xml:space="preserve">Acid acetilsalicilic 75mg sau 100mg </t>
  </si>
  <si>
    <t>Albumina umana 20% 50ml</t>
  </si>
  <si>
    <t>flac</t>
  </si>
  <si>
    <t xml:space="preserve">Carbazocrom 0.3mg/ml x5 ml sol. Inj. </t>
  </si>
  <si>
    <t>fiole</t>
  </si>
  <si>
    <t xml:space="preserve">Clopidogrel 75mg </t>
  </si>
  <si>
    <t>Enoxaparina 60mg/0.6ml sol. Inj.-</t>
  </si>
  <si>
    <t>seringi</t>
  </si>
  <si>
    <t>Etamsilat 250mg/2 ml sol. Inj.</t>
  </si>
  <si>
    <t xml:space="preserve">Fitomenadiona 10mg/ml x1ml sol. Inj. </t>
  </si>
  <si>
    <t>GLUCOZĂ 10% 500 ml flac PE</t>
  </si>
  <si>
    <t xml:space="preserve">Glucoza 5 %250 ml flac PE </t>
  </si>
  <si>
    <t xml:space="preserve">Glucoza 5%  500 ml flac PE </t>
  </si>
  <si>
    <t>fiola</t>
  </si>
  <si>
    <t>pungi</t>
  </si>
  <si>
    <t>N-alanil-L-glutamina 20% 100ML</t>
  </si>
  <si>
    <t>RINGER sol.perfuz 500 ml flac PE</t>
  </si>
  <si>
    <t xml:space="preserve">Solutie standard de aminoacizi 10% 500ml </t>
  </si>
  <si>
    <t xml:space="preserve">Solutie standard de aminoacizi 8%TIP HEPA 500ml </t>
  </si>
  <si>
    <t>Sulfat feros 320mg ; acid ascorbic 60 mg;</t>
  </si>
  <si>
    <t xml:space="preserve">SULODEXIDUM sol.inj 600ULS/2ml, fiola 2 ml </t>
  </si>
  <si>
    <t>Punga tricamerala sol. Aminoacizi glucoza,lipide LCT  2053ml,1900Kcal pe vena centrala</t>
  </si>
  <si>
    <t>punga</t>
  </si>
  <si>
    <t>Punga tricamerala sol. Aminoacizi glucoza,lipide LCT  1920ml,1600Kcal vena periferica osmolaritate max.750mlOsmoli/l</t>
  </si>
  <si>
    <t>Sol. Aminoacizi tip nephro 10% 250ml</t>
  </si>
  <si>
    <t xml:space="preserve">Acenocumarol 4mg </t>
  </si>
  <si>
    <t>Enoxaparina 80mg/0.8ml sol. Inj.-</t>
  </si>
  <si>
    <t>Acidul ursodeoxicolic 250mg</t>
  </si>
  <si>
    <t>caps</t>
  </si>
  <si>
    <t xml:space="preserve">Acid D,L-aspartic 0,25 g ; piridoxina 0,125 g x 10 ml </t>
  </si>
  <si>
    <t xml:space="preserve">Arginina clorhidrat 12,5 g ;sorbitol 25 g  250 ml </t>
  </si>
  <si>
    <t>Aspartat de potasiu 316mg, Aspartat de magneziu 280mg</t>
  </si>
  <si>
    <t>Carbonat de calciu 0,48 g; carbonat de magneziu 0,011 g; trisilicat de magneziu 0,006g</t>
  </si>
  <si>
    <t>Cianocobalamina  50 micrograme/1ml</t>
  </si>
  <si>
    <t xml:space="preserve">Clorhidrat de piridoxina 50mg/2ml </t>
  </si>
  <si>
    <t xml:space="preserve">Clorhidrat de tiamina 100 mg/ 2 ml </t>
  </si>
  <si>
    <t xml:space="preserve">Diosmectita  3,925 g </t>
  </si>
  <si>
    <t>plic</t>
  </si>
  <si>
    <t>Domperidona 10mg</t>
  </si>
  <si>
    <t xml:space="preserve">Drotaverina 20 mg/ml x 2 ml </t>
  </si>
  <si>
    <t xml:space="preserve">Drotaverina 40 mg </t>
  </si>
  <si>
    <t>Famotidina 20 mg sol perf</t>
  </si>
  <si>
    <t xml:space="preserve">Furazolidona 100mg </t>
  </si>
  <si>
    <t>Insulina umana cu actiune rapida 100 UI/ml x 10ml</t>
  </si>
  <si>
    <t xml:space="preserve">Lactobacillus sporogenes 50 milioane;Streptococcus faecalis 30 milioane;Clostridium butyricum 2 milioane;Bacilus messengericus 1 milion  </t>
  </si>
  <si>
    <t xml:space="preserve">Lactuloza 67 g / 100 ml x  200 ml </t>
  </si>
  <si>
    <t xml:space="preserve">Loperamid 2 mg </t>
  </si>
  <si>
    <t xml:space="preserve">Metamizol 0,5 g ; pitofenona 0,005 g ; fenpipramida 0,1 mg </t>
  </si>
  <si>
    <t xml:space="preserve">Metamizol 2,5 g ; pitofenona 0,01 g ; fenpipramida 0,1 mg </t>
  </si>
  <si>
    <t>Metoclopramid 10 mg/2 ml</t>
  </si>
  <si>
    <t>Metoclopramid 10 mg</t>
  </si>
  <si>
    <t>Mesalazina 1g supozitoare</t>
  </si>
  <si>
    <t>supp</t>
  </si>
  <si>
    <t xml:space="preserve">Omeprazol 20 mg </t>
  </si>
  <si>
    <t xml:space="preserve">Pantoprazol 20 mg </t>
  </si>
  <si>
    <t>Pantoprazol 40 mg pulb. Liofilizata</t>
  </si>
  <si>
    <t>Pantoprazol 40mg</t>
  </si>
  <si>
    <t xml:space="preserve">Silimarina 150 mg </t>
  </si>
  <si>
    <t>Simeticonă 40 mg</t>
  </si>
  <si>
    <t>Simeticonă 100 mg/mlx30ml</t>
  </si>
  <si>
    <t>Sulfat de atropina 1 %o x 1 ml</t>
  </si>
  <si>
    <t>Amoxicillinum 875mg + clavulanat de potasiu 125mg</t>
  </si>
  <si>
    <t>Amoxicilinum 1000 mg+clavulanat de potasiu 200mg</t>
  </si>
  <si>
    <t xml:space="preserve">Benzylpenicillinum potasica 1mil.u.I. </t>
  </si>
  <si>
    <t xml:space="preserve">Ciprofloxacinum 100mg/10ml sol. Inj. </t>
  </si>
  <si>
    <t xml:space="preserve">Ciprofloxacinum 500mg </t>
  </si>
  <si>
    <t xml:space="preserve">Claritromicinum 500mg </t>
  </si>
  <si>
    <t>Colistina 1.000.000.UI</t>
  </si>
  <si>
    <t xml:space="preserve">Clindamycinum 300mg/2ml sol.inj. </t>
  </si>
  <si>
    <t>Doxiciclina 100mg</t>
  </si>
  <si>
    <t xml:space="preserve">Fluconazol 150mg </t>
  </si>
  <si>
    <t>Gentamicinum 80mg/2ml sol. Inj.</t>
  </si>
  <si>
    <t xml:space="preserve">Levofloxacina 500mg </t>
  </si>
  <si>
    <t xml:space="preserve">Moxifloxacinum 400mg </t>
  </si>
  <si>
    <t xml:space="preserve">Moxifloxacinum 400mg/250ml sol. Perf. </t>
  </si>
  <si>
    <t>Teicoplamida 400mg</t>
  </si>
  <si>
    <t>Sulfamethoxazolum 400mg +trimethoprimum80mg</t>
  </si>
  <si>
    <t>Amikacina 500mg/2ml</t>
  </si>
  <si>
    <t>Voriconazol 200mg pulb pt sol perfuzabila</t>
  </si>
  <si>
    <t>Fluconazol400mg/200ml</t>
  </si>
  <si>
    <t xml:space="preserve">Acetilcisteina  sol. Inj. 100mg/ml x 3ml  </t>
  </si>
  <si>
    <t xml:space="preserve">Acetilcisteina 200mg  </t>
  </si>
  <si>
    <t>Acid tranexanic 500mg/5ml</t>
  </si>
  <si>
    <t>Aciclovir 200mg</t>
  </si>
  <si>
    <t>Aciclovir250mg pulb.pt.sol inj/perf</t>
  </si>
  <si>
    <t xml:space="preserve">Acidum tiocticum 600mg </t>
  </si>
  <si>
    <t xml:space="preserve">Acidum tiocticum 600mg conc pt. Sol. perf </t>
  </si>
  <si>
    <t xml:space="preserve">Allopurinolum 100mg </t>
  </si>
  <si>
    <t xml:space="preserve">Alprazolam 0,5mg </t>
  </si>
  <si>
    <t>Amantadina 100 mg</t>
  </si>
  <si>
    <t xml:space="preserve">Aminofilina sol. Inj. 24mg/ml x 10ml </t>
  </si>
  <si>
    <t>Amiodarona 150mg/3ml conc.sol.perf</t>
  </si>
  <si>
    <t xml:space="preserve">Amiodarona 200mg </t>
  </si>
  <si>
    <t xml:space="preserve">Amlodipina 10mg </t>
  </si>
  <si>
    <t xml:space="preserve">Atracurium 10mg/ml x 5ml sol. Inj. </t>
  </si>
  <si>
    <t>Atorvastatina 20mg</t>
  </si>
  <si>
    <t>Atorvastatina 40mg</t>
  </si>
  <si>
    <t>Baclofen 10mg</t>
  </si>
  <si>
    <t xml:space="preserve">Betahistinum 24mg </t>
  </si>
  <si>
    <t xml:space="preserve">Bisoprolol 2.5mg </t>
  </si>
  <si>
    <t xml:space="preserve">Bisoprolol 5mg </t>
  </si>
  <si>
    <t xml:space="preserve">Bromazepamum 3mg </t>
  </si>
  <si>
    <t>Candesartan cilexetil 16mg</t>
  </si>
  <si>
    <t xml:space="preserve">Captopril 25mg </t>
  </si>
  <si>
    <t xml:space="preserve">Carbamazepinum 200mg </t>
  </si>
  <si>
    <t xml:space="preserve">Carvedilol 12.5mg </t>
  </si>
  <si>
    <t xml:space="preserve">Carvedilol 6.25mg </t>
  </si>
  <si>
    <t>Cinarizină 20 mg + dimenhidrinat 40 mg.</t>
  </si>
  <si>
    <t xml:space="preserve">Clonazepamum 0,5mg </t>
  </si>
  <si>
    <t xml:space="preserve">Clonidina 0.15mg </t>
  </si>
  <si>
    <t>Cloramina T 500mg</t>
  </si>
  <si>
    <t xml:space="preserve">Codeina fosfat 15mg </t>
  </si>
  <si>
    <t>Colchicina1mg</t>
  </si>
  <si>
    <t xml:space="preserve">Dexamethasonum 4mg/ml x2 ml sol. Inj.  </t>
  </si>
  <si>
    <t xml:space="preserve">Diazepamum sol. Inj. 10mg/2ml x 2ml </t>
  </si>
  <si>
    <t xml:space="preserve">Diclofenac 25mg/ml x3 ml </t>
  </si>
  <si>
    <t xml:space="preserve">Digoxin 0.25mg </t>
  </si>
  <si>
    <t>Digoxin 0.50mg/2ml sol.inj.</t>
  </si>
  <si>
    <t xml:space="preserve">Diltiazem 60 mg </t>
  </si>
  <si>
    <t>Dobutaminum  250 mg/20 ml cutie x 1fiola de 20 ml</t>
  </si>
  <si>
    <t>Dopamina clorhidrat 0.5% x10ml</t>
  </si>
  <si>
    <t>Duloxetina 30mg</t>
  </si>
  <si>
    <t>Enalapril 1.25mg /1ml sol. Inj.</t>
  </si>
  <si>
    <t>Efedrina 50mg/ml</t>
  </si>
  <si>
    <t xml:space="preserve">Epinefrina 1mg/ml x1 ml </t>
  </si>
  <si>
    <t>Fenobarbital 100mg/mlx2ml</t>
  </si>
  <si>
    <t>Fenobarbital 100mg</t>
  </si>
  <si>
    <t xml:space="preserve">Fenofibrat 160mg </t>
  </si>
  <si>
    <t xml:space="preserve">Flumazenil sol. Inj. 0,1mg/ml x 5ml </t>
  </si>
  <si>
    <t>Carboximaltoză ferică 50mgFe/mlx10ml</t>
  </si>
  <si>
    <t>Furosemid 20mg /2 ml sol. Inj.</t>
  </si>
  <si>
    <t xml:space="preserve">Furosemid 40mg </t>
  </si>
  <si>
    <t>Gabapentin 300mg</t>
  </si>
  <si>
    <t>Haloperidolum sol. Orala 0,2% 10ml</t>
  </si>
  <si>
    <t>Heparina sodica 25000UI/5ML</t>
  </si>
  <si>
    <t xml:space="preserve">Heparina sodica 500 u.i/g, alantoină şi dexpantenol 40g. gel </t>
  </si>
  <si>
    <t>tub</t>
  </si>
  <si>
    <t xml:space="preserve">Hidrolizat din proteină din creier de porcină 215,2 mg/mlX10ML
</t>
  </si>
  <si>
    <t xml:space="preserve">Hydrocortisonum 1%-Hidrocortizon unguent </t>
  </si>
  <si>
    <t xml:space="preserve">Hydrocortisonum natriisuccinatum 100mg/5ml </t>
  </si>
  <si>
    <t>IMUNOGLOBULINA normala pentru administrare intravasculara 50g/lx50ml</t>
  </si>
  <si>
    <t xml:space="preserve">Indapamid 1.5 mg SR </t>
  </si>
  <si>
    <t xml:space="preserve">Isosorbid mononitrat 40mg </t>
  </si>
  <si>
    <t>Ivabradinum 5mg</t>
  </si>
  <si>
    <t xml:space="preserve">Ketoprofen 100mg/2ml sol. Inj. </t>
  </si>
  <si>
    <t>Lamotrigina 50 mg</t>
  </si>
  <si>
    <t xml:space="preserve">Lercanidipina 10mg </t>
  </si>
  <si>
    <t>Levetiracetam 500mg</t>
  </si>
  <si>
    <t>Lidocaina 1%x 10ml sol. Inj.</t>
  </si>
  <si>
    <t>Lidocaina 4% x 2ml sol.inj.</t>
  </si>
  <si>
    <t>Lidocainum spray sol. 10%</t>
  </si>
  <si>
    <t xml:space="preserve">Loratadina 10mg </t>
  </si>
  <si>
    <t xml:space="preserve">LORAZEPAMUM 1 mg </t>
  </si>
  <si>
    <t>Losartan 50mg</t>
  </si>
  <si>
    <t xml:space="preserve">Memantina 10 mg </t>
  </si>
  <si>
    <t xml:space="preserve">Metamizolum 500mg </t>
  </si>
  <si>
    <t>Metamizolum sol. Inj.  500mg/ml x 2ml</t>
  </si>
  <si>
    <t>Metilprednisolon 125mg</t>
  </si>
  <si>
    <t xml:space="preserve">Metoprolol sol. Inj. 1mg/ml x 5ml </t>
  </si>
  <si>
    <t xml:space="preserve">Metoprolol tartrat 25mg </t>
  </si>
  <si>
    <t xml:space="preserve">Metoprolol succinat  50 mg </t>
  </si>
  <si>
    <t>Morfina 20mg/ml sol.inj</t>
  </si>
  <si>
    <t xml:space="preserve">Midazolamum sol. Inj. 5mg/ml x 10ml  </t>
  </si>
  <si>
    <t xml:space="preserve">Moxonidina 0.2mg </t>
  </si>
  <si>
    <t>Naproxen 500mg+esomeprazol 20mg</t>
  </si>
  <si>
    <t xml:space="preserve">Nebivolol 5mg </t>
  </si>
  <si>
    <t>Neostigmini metilsulfas  0.5mg/ml x1 ml</t>
  </si>
  <si>
    <t xml:space="preserve">Nicergolina 30 mg </t>
  </si>
  <si>
    <t xml:space="preserve">Nitrazepamum 5mg </t>
  </si>
  <si>
    <t xml:space="preserve">Nitroglicerina 0.5mg </t>
  </si>
  <si>
    <t>Nitroglicerina 0.4mg/doza spray sublingual 180 doze</t>
  </si>
  <si>
    <t xml:space="preserve">Nitroglicerina 1mg/mlx 10ml </t>
  </si>
  <si>
    <t>Oxcarbamazepina 300mg</t>
  </si>
  <si>
    <t xml:space="preserve">Paracetamolum 500mg </t>
  </si>
  <si>
    <t xml:space="preserve">Paracetamolum sol. Perf. 10mg/ml x100ml  </t>
  </si>
  <si>
    <t xml:space="preserve">Pentoxifilin 100 mg/5 ml sol. Inj. </t>
  </si>
  <si>
    <t xml:space="preserve">Pentoxifilin 400 mg </t>
  </si>
  <si>
    <t>Perindopril 5mg</t>
  </si>
  <si>
    <t xml:space="preserve">Pethidinum fiole 50mg/ml x2ml </t>
  </si>
  <si>
    <t>Piracetamum 200mg/ml x 5ml sol. Inj.</t>
  </si>
  <si>
    <t xml:space="preserve">Prednisonum 5mg </t>
  </si>
  <si>
    <t xml:space="preserve">Pregabalina 75 mg </t>
  </si>
  <si>
    <t xml:space="preserve">Propafenona 150mg </t>
  </si>
  <si>
    <t xml:space="preserve">Propafenona 3,5mg/mlx 20 ml </t>
  </si>
  <si>
    <t>Propranolol 40mg</t>
  </si>
  <si>
    <t xml:space="preserve">Propofol emuls. Inj. 10mg/ml *20ml </t>
  </si>
  <si>
    <t>Ramipril 5mg</t>
  </si>
  <si>
    <t>Remifentanil 1mg pulb.pt.sol.inj/perf</t>
  </si>
  <si>
    <t xml:space="preserve">Rilmenidinum 1mg </t>
  </si>
  <si>
    <t>Rivastigmina 1.5mg</t>
  </si>
  <si>
    <t>Rocuronii Bromidum sol. Inj. 10 mg/mlx 10 ml</t>
  </si>
  <si>
    <t>ROPIVACAINA  10 mg/ml x 20 ml</t>
  </si>
  <si>
    <t xml:space="preserve">fiola </t>
  </si>
  <si>
    <t xml:space="preserve">Rosuvastatina 10mg </t>
  </si>
  <si>
    <t xml:space="preserve">Salbutamol 100mcg/doza aerosol </t>
  </si>
  <si>
    <t xml:space="preserve">Sertralinum 50mg </t>
  </si>
  <si>
    <t>Sevofluranum  sol. Inhal 99,975% x 250ml  in flacon de sticla</t>
  </si>
  <si>
    <t xml:space="preserve">Spironolactona 50 mg </t>
  </si>
  <si>
    <t>Sugammadex 100 mg/mlx2ml</t>
  </si>
  <si>
    <t xml:space="preserve">Suxamethonii chloridum 100mg/0,5ml sol.inj. </t>
  </si>
  <si>
    <t>Tamsulosina 0,4mg</t>
  </si>
  <si>
    <t xml:space="preserve">Telmisartan 80mg </t>
  </si>
  <si>
    <t xml:space="preserve">Teofilina 200mg SR </t>
  </si>
  <si>
    <t xml:space="preserve">Tianeptina 12.5 mg </t>
  </si>
  <si>
    <t xml:space="preserve">Tiapridal 100 mg </t>
  </si>
  <si>
    <t xml:space="preserve">Tolperisonum 150mg </t>
  </si>
  <si>
    <t xml:space="preserve">Tramadolum 50mg </t>
  </si>
  <si>
    <t xml:space="preserve">Tramadolum 50mg/ml x2ml </t>
  </si>
  <si>
    <t>Trazodona 150mg</t>
  </si>
  <si>
    <t xml:space="preserve">Trimetazidin 35mg </t>
  </si>
  <si>
    <t xml:space="preserve">Tropicamidum 1% pic. Oft.sol </t>
  </si>
  <si>
    <t>Urapidil sol. inj. 25mg/5ml</t>
  </si>
  <si>
    <t>Valsartan160mg+amlodipina10mg</t>
  </si>
  <si>
    <t xml:space="preserve">Valsartan160mg+amlodipina5mg </t>
  </si>
  <si>
    <t>Vaccin tetanic adsorbit</t>
  </si>
  <si>
    <t xml:space="preserve">Venlafaxina 75 mg </t>
  </si>
  <si>
    <t xml:space="preserve">Verapamil 40mg </t>
  </si>
  <si>
    <t>Vincamina 10mg</t>
  </si>
  <si>
    <t xml:space="preserve">Zofenopril 30mg </t>
  </si>
  <si>
    <t xml:space="preserve">Zolpidenum 10mg </t>
  </si>
  <si>
    <t>CPV 33690000-3 Diverse medicamente </t>
  </si>
  <si>
    <t>Macrogol 4000 52,500 g Sulfat de sodiu anhidru 3,750 g Simeticonă 0,08Citrat de sodiu 1,863 g
Acid citric anhidru 0,813 g
Clorură de sodiu 0,730 g
Clorură de potasiu 0,370 g</t>
  </si>
  <si>
    <t>cutie x4plic A+4plicuri B</t>
  </si>
  <si>
    <t>Acidum ascorbicum 500mg/5ml sol. Inj.</t>
  </si>
  <si>
    <t xml:space="preserve">Famotidina 40 mg </t>
  </si>
  <si>
    <t>Acid dehidrocolic  250mg</t>
  </si>
  <si>
    <t>Trimebutina 300mg</t>
  </si>
  <si>
    <t>Celecoxib 100mg</t>
  </si>
  <si>
    <r>
      <t xml:space="preserve">Fentanylum sol.inj. 0,05ml/ml x 10ml </t>
    </r>
    <r>
      <rPr>
        <sz val="12"/>
        <rFont val="Arial"/>
        <family val="2"/>
      </rPr>
      <t/>
    </r>
  </si>
  <si>
    <t>Piracetam 400mg</t>
  </si>
  <si>
    <t>Sulfadiazina de argint 10mg/g crema 50g</t>
  </si>
  <si>
    <t>Neurotoxină Clostridium botulinum tip A (150 kD), fără complex de proteine 100UI</t>
  </si>
  <si>
    <t xml:space="preserve">Clorura de potasiu 7.45% 100ml </t>
  </si>
  <si>
    <t xml:space="preserve">CLORURA DE SODIU 5.85% 100 ml </t>
  </si>
  <si>
    <t xml:space="preserve">Calciu gluconat sol. Inj. 10% x10 ml </t>
  </si>
  <si>
    <t>Mesalazina 250 mg</t>
  </si>
  <si>
    <t xml:space="preserve">Ampicillinum 1000mg flac.pulv. Inj. </t>
  </si>
  <si>
    <t xml:space="preserve">Cefoperazonum 1000mg +sulbactamum 1000mg pulv. Sol. Inj </t>
  </si>
  <si>
    <t>Ceftriaxonum 1000mg pul.sol. Inj .</t>
  </si>
  <si>
    <t>Ertapenem 1g</t>
  </si>
  <si>
    <t>IMIPENEMUM 500MG+ CILASTATINUM 500MG</t>
  </si>
  <si>
    <t>Levofloxacina 5mg/ml *100ml</t>
  </si>
  <si>
    <t>Meropenemum 1000mg pulv. Sol. Inj</t>
  </si>
  <si>
    <t xml:space="preserve">Oxacillinum flac. Inj. 1000mg </t>
  </si>
  <si>
    <t xml:space="preserve">Piperacillinum  4000mg +tazobactamum 500mg  pulv. Sol. Inj. </t>
  </si>
  <si>
    <t>Tigeciclina 50mg pulb. Pt. sol. Perf.</t>
  </si>
  <si>
    <t>Vancomicina 1000mg</t>
  </si>
  <si>
    <t>Ceftazidina + avibactam 2000mg/500mg</t>
  </si>
  <si>
    <t>Cefazolina 1000mg</t>
  </si>
  <si>
    <t xml:space="preserve">Levodopa 250 mg + carbidopa 25 mg </t>
  </si>
  <si>
    <t xml:space="preserve">Pancreatină 150 mg (amilază 8000 U-FE, lipază
10000 U-FE, protează 600 U-FE) macrogol 4000, hipromeloză ftalat, cetil alcool,trietilcitrat, dimeticonă 1000. 
</t>
  </si>
  <si>
    <t>L-ornitină-L-aspartat concentrat pentru solutie perfuzabila 0,5 g/ml L-ornitină-L-aspartat x10ml</t>
  </si>
  <si>
    <t xml:space="preserve">Bicarbonat de sodiu 8.4% sol.perf.100ml </t>
  </si>
  <si>
    <t>Bromhexinum 8mg</t>
  </si>
  <si>
    <t>Ketamina 50mg/ml sol.inj 10ml</t>
  </si>
  <si>
    <t xml:space="preserve">Ampicilinum 1000mg + sulbactam 500 mg flac.pulv. Inj </t>
  </si>
  <si>
    <t>Sacubitril 24mg+valsartan 26mg</t>
  </si>
  <si>
    <t>Sacubitril 49mg+valsartan 51mg</t>
  </si>
  <si>
    <t>Macrogol 4000 4 g ,sulfat de sodiu anhidru, hidrogenocarbonat de sodiu, clorură de sodiu şi clorură de potasiu.</t>
  </si>
  <si>
    <t>Budesonida 200 micrograme/doza pulbere de inhalat x200 doze</t>
  </si>
  <si>
    <t>Glucoza 3300mg/10ml  x 10 ML</t>
  </si>
  <si>
    <t xml:space="preserve">Iomeprolum 300mg/ml  x 50ml </t>
  </si>
  <si>
    <t xml:space="preserve">Manitol  solutie perfuzabilă 150mg/ml 250 ml </t>
  </si>
  <si>
    <t xml:space="preserve">Manitol solutie perfuzabilă 200mg/ml 250 ml </t>
  </si>
  <si>
    <t xml:space="preserve">Clorhidrat de tiamină 100mg+ Clorhidrat de piridoxină 50mg soluţie injectabilă </t>
  </si>
  <si>
    <t>Noradrenalina 1mg/mlx 8ml</t>
  </si>
  <si>
    <t>Rifaximin 400mg</t>
  </si>
  <si>
    <t>Olanzapina 5mg</t>
  </si>
  <si>
    <t>Pramipexol 0,18mg</t>
  </si>
  <si>
    <t>Paracetamol 1000mg+ ibuprofen 300mg /100ml sol.perf.</t>
  </si>
  <si>
    <t>Risperidona 1mg</t>
  </si>
  <si>
    <t>Spironolactona 25mg</t>
  </si>
  <si>
    <t>Sulfat de magneziu 2g/10ml</t>
  </si>
  <si>
    <t>Soluție nutritivă orala speciala pentru pacienti cu pancreatite, intestin scurt, boli inflamatorii intestinale, flacon 200ml, izocalorica , cu min, 9 g proteine, hidrolizate din zer/flacon, cu max 28.5g carbohidrati /flacon, max.  6g lipide/flacon, cu TLM, fara fibre.</t>
  </si>
  <si>
    <t>Ginkgo biloba 40mg</t>
  </si>
  <si>
    <t>Quetiapina 50mg</t>
  </si>
  <si>
    <t>Lactobacilus paracasei CNCM I-1572 8 miliarde de celule vii +4g inulina</t>
  </si>
  <si>
    <t xml:space="preserve">Rosuvastatina 20mg </t>
  </si>
  <si>
    <t>Fosfolipide esențiale (din lecitina din Soia/Glycine hispida) 825mg</t>
  </si>
  <si>
    <t>Sulfamethoxazolum 400mg +trimethoprimum80mg /5ml sol. Inj.</t>
  </si>
  <si>
    <t>Nefopamum 20mg/2ml sol. Inj.</t>
  </si>
  <si>
    <t>Aztreonam 1000mg pulb. Pt. solperf.</t>
  </si>
  <si>
    <t>Aztreonam 1500mg+Avibactam 500mg pulb.pt.sol.perf</t>
  </si>
  <si>
    <t>Povidonum iodatum 75mg/ml sapun chirurgical 1000ml</t>
  </si>
  <si>
    <t>Carboximaltoză ferică 50mgFe/mlx20ml</t>
  </si>
  <si>
    <t>Linezolidum 2mg/mlx300ml</t>
  </si>
  <si>
    <t>Ondansetron 2mg/mlx4ml sol.inj/perfuzabila</t>
  </si>
  <si>
    <t>Lidocaina 25mg/g+prilocaina 25mg/gx 30g</t>
  </si>
  <si>
    <t>capsule</t>
  </si>
  <si>
    <t>Apixabanum 5mg</t>
  </si>
  <si>
    <t>Rivaroxabanum 15mg</t>
  </si>
  <si>
    <t>Rivaroxabanum 20mg</t>
  </si>
  <si>
    <t>Fer 20 mg / ml x 5 fiole x 5 ml solutie injectabila</t>
  </si>
  <si>
    <t xml:space="preserve">Perindopril 5 mg+indapamida 1,25mg </t>
  </si>
  <si>
    <t>Aztreonam 2000mg pulb. Pt. solperf.</t>
  </si>
  <si>
    <t>Neomicina 500000 u.I. ;zinc bacitracina 25000 u.I. 10g pulbere</t>
  </si>
  <si>
    <t>cutiex10g pulbere</t>
  </si>
  <si>
    <t>Neomicina 5000 u.I/1 g. ;zinc bacitracina 250 u.I/1 g. 20g unguent</t>
  </si>
  <si>
    <t>tubx20g unguent</t>
  </si>
  <si>
    <t>Povidonum iodatum 100mg/ml 20g  unguent</t>
  </si>
  <si>
    <t xml:space="preserve">Lidocaină clorhidrat 2g  + diclorhidrat de clorhexidină0.05g In 100 g gel </t>
  </si>
  <si>
    <t>Cefepime  1000mg</t>
  </si>
  <si>
    <t>Clorzoxazonum 250mg</t>
  </si>
  <si>
    <t>Diosmina micronizata 1000mg</t>
  </si>
  <si>
    <t xml:space="preserve">Spironolactona 50 mg +furosemid 20mg </t>
  </si>
  <si>
    <t>Fenobarbital 0,02g +Extract de valeriana0,08g</t>
  </si>
  <si>
    <t>Fluticazonă propionat 2mg/2ml susp. Pentru inhalat</t>
  </si>
  <si>
    <t>Naloxona 0,4mg/ml  soluţie injectabilă/perfuzabilă</t>
  </si>
  <si>
    <t>Soluție nutritivă cu administrare orală hipercalorica , completa din punct de vedere nutritional, flacon 200ml, 400 calorii si minim 20g proteine/flacon, carbohidrati max. 45g/flacon. Diverse arome</t>
  </si>
  <si>
    <t>Saccharomyces cerevisiae var. boulardii – drojdie activa uscata, echivalent a 5 miliarde UFC 250 mg</t>
  </si>
  <si>
    <t>Saccharomyces cerevisiae var. boulardii – drojdie activa uscata, echivalent a 5 miliarde UFC 250 mg, fructoza,  aroma naturala de portocale , saruri de magneziu ale acizilor grasi , glicozide steviolice din stevia</t>
  </si>
  <si>
    <t>capsula</t>
  </si>
  <si>
    <t>Dexibuprofen 400mg</t>
  </si>
  <si>
    <t>Flecainida 50mg</t>
  </si>
  <si>
    <t>Alginat de sodiu 5000 mg, hidrogenocarbonat de sodiu267 0mg şi carbonat de calciu 1600 mg /100ml solutie</t>
  </si>
  <si>
    <t>Diosmina 450mg,Hesperidina 50mg, Radacina de Ruscus Aculeatus 37,5mg, Bromelaina 75mg</t>
  </si>
  <si>
    <t xml:space="preserve">Metronidazolum sol. perf.5g/lx100ml </t>
  </si>
  <si>
    <t xml:space="preserve">Perindopril 10 mg+indapamida 2,5mg </t>
  </si>
  <si>
    <t>Dabigatran etexilat 110mg</t>
  </si>
  <si>
    <t>Dabigatran etexilat 150mg</t>
  </si>
  <si>
    <t>Rifampicina 150mg</t>
  </si>
  <si>
    <t>Rupatadina 10 mg</t>
  </si>
  <si>
    <t xml:space="preserve">Edoxaban tosilat 30mg </t>
  </si>
  <si>
    <t xml:space="preserve">Edoxaban tosilat 60mg </t>
  </si>
  <si>
    <t>Irbesartan 150mg</t>
  </si>
  <si>
    <t>Escitalopram 10mg</t>
  </si>
  <si>
    <t>Donepezil clorhidrat 10mg</t>
  </si>
  <si>
    <t>Mirtazapina 30mg</t>
  </si>
  <si>
    <t>Topiramat 100mg</t>
  </si>
  <si>
    <t>Rotigotina 2mg</t>
  </si>
  <si>
    <t>plasturi transdermici</t>
  </si>
  <si>
    <t>Sumatriptan 100mg</t>
  </si>
  <si>
    <t xml:space="preserve">Salbutamol 5mg/ml solutie de inhalat prin nebulizator </t>
  </si>
  <si>
    <t>Acidum ascorbicum 750mg/5ml sol. Inj.</t>
  </si>
  <si>
    <t>DENUMIRE PRODUS</t>
  </si>
  <si>
    <t>NR. CRT</t>
  </si>
  <si>
    <t>GARANTIE</t>
  </si>
  <si>
    <t xml:space="preserve">CANTITATE ESTIMATIVA  SUBSECVENT </t>
  </si>
  <si>
    <t>PRET/ UM  ESTIMATIV</t>
  </si>
  <si>
    <t>VAL. ESTIMATIVA ACORD CADRU</t>
  </si>
  <si>
    <t xml:space="preserve">VAL. ESTIMATIVA  SUBSECVENT </t>
  </si>
  <si>
    <t>CANTITATE ESTIMATIVA ACORD CADRU</t>
  </si>
  <si>
    <t xml:space="preserve">                                              DIVERSE MEDICAMENTE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</si>
</sst>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6"/>
      <color theme="1"/>
      <name val="Times New Roman"/>
      <family val="1"/>
    </font>
    <font>
      <b/>
      <sz val="11"/>
      <color theme="1"/>
      <name val="Arial"/>
      <family val="2"/>
      <charset val="238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</font>
    <font>
      <sz val="11"/>
      <color rgb="FF92D050"/>
      <name val="Calibri"/>
      <family val="2"/>
      <scheme val="minor"/>
    </font>
    <font>
      <b/>
      <sz val="12"/>
      <color rgb="FF92D050"/>
      <name val="Calibri"/>
      <family val="2"/>
    </font>
    <font>
      <sz val="10"/>
      <color rgb="FF92D050"/>
      <name val="Arial"/>
      <family val="2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rgb="FFED0000"/>
      <name val="Arial"/>
      <family val="2"/>
    </font>
    <font>
      <sz val="10"/>
      <color rgb="FFED0000"/>
      <name val="Arial"/>
      <family val="2"/>
    </font>
    <font>
      <sz val="11"/>
      <color rgb="FFED0000"/>
      <name val="Times New Roman"/>
      <family val="1"/>
    </font>
    <font>
      <sz val="11"/>
      <color rgb="FFFF0000"/>
      <name val="Calibri"/>
      <family val="2"/>
    </font>
    <font>
      <b/>
      <sz val="11"/>
      <color indexed="8"/>
      <name val="Times New Roman"/>
      <family val="1"/>
    </font>
    <font>
      <sz val="11"/>
      <color rgb="FF000000"/>
      <name val="Segoe U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Pg-1ff6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rgb="FFFF0000"/>
      <name val="Segoe U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4" fillId="0" borderId="0" applyNumberFormat="0" applyFill="0" applyBorder="0" applyAlignment="0" applyProtection="0"/>
    <xf numFmtId="0" fontId="2" fillId="0" borderId="0"/>
  </cellStyleXfs>
  <cellXfs count="97">
    <xf numFmtId="0" fontId="0" fillId="0" borderId="0" xfId="0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 wrapText="1"/>
    </xf>
    <xf numFmtId="2" fontId="8" fillId="0" borderId="0" xfId="0" applyNumberFormat="1" applyFont="1"/>
    <xf numFmtId="0" fontId="16" fillId="0" borderId="0" xfId="0" applyFont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2" borderId="0" xfId="0" applyFill="1"/>
    <xf numFmtId="0" fontId="20" fillId="2" borderId="0" xfId="0" applyFont="1" applyFill="1"/>
    <xf numFmtId="0" fontId="20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7" fillId="0" borderId="0" xfId="0" applyFont="1" applyAlignment="1">
      <alignment horizontal="center"/>
    </xf>
    <xf numFmtId="0" fontId="20" fillId="3" borderId="0" xfId="0" applyFont="1" applyFill="1"/>
    <xf numFmtId="0" fontId="24" fillId="3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2" fontId="28" fillId="0" borderId="1" xfId="0" applyNumberFormat="1" applyFont="1" applyBorder="1"/>
    <xf numFmtId="2" fontId="29" fillId="0" borderId="1" xfId="0" applyNumberFormat="1" applyFont="1" applyBorder="1"/>
    <xf numFmtId="2" fontId="24" fillId="0" borderId="1" xfId="0" applyNumberFormat="1" applyFont="1" applyBorder="1"/>
    <xf numFmtId="2" fontId="28" fillId="3" borderId="1" xfId="0" applyNumberFormat="1" applyFont="1" applyFill="1" applyBorder="1"/>
    <xf numFmtId="2" fontId="24" fillId="3" borderId="1" xfId="0" applyNumberFormat="1" applyFont="1" applyFill="1" applyBorder="1"/>
    <xf numFmtId="2" fontId="30" fillId="0" borderId="1" xfId="0" applyNumberFormat="1" applyFont="1" applyBorder="1"/>
    <xf numFmtId="2" fontId="31" fillId="0" borderId="1" xfId="0" applyNumberFormat="1" applyFont="1" applyBorder="1"/>
    <xf numFmtId="2" fontId="32" fillId="0" borderId="1" xfId="0" applyNumberFormat="1" applyFont="1" applyBorder="1"/>
    <xf numFmtId="2" fontId="28" fillId="0" borderId="1" xfId="3" applyNumberFormat="1" applyFont="1" applyBorder="1"/>
    <xf numFmtId="2" fontId="8" fillId="3" borderId="0" xfId="0" applyNumberFormat="1" applyFont="1" applyFill="1"/>
    <xf numFmtId="2" fontId="22" fillId="3" borderId="0" xfId="0" applyNumberFormat="1" applyFont="1" applyFill="1"/>
    <xf numFmtId="2" fontId="22" fillId="0" borderId="0" xfId="0" applyNumberFormat="1" applyFont="1"/>
    <xf numFmtId="2" fontId="26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1" xfId="0" applyFont="1" applyBorder="1"/>
    <xf numFmtId="0" fontId="15" fillId="0" borderId="0" xfId="0" applyFont="1"/>
    <xf numFmtId="0" fontId="1" fillId="0" borderId="0" xfId="0" applyFont="1" applyAlignment="1">
      <alignment horizontal="left" indent="15"/>
    </xf>
    <xf numFmtId="2" fontId="9" fillId="0" borderId="0" xfId="0" applyNumberFormat="1" applyFont="1" applyAlignment="1">
      <alignment horizontal="center"/>
    </xf>
    <xf numFmtId="2" fontId="33" fillId="0" borderId="1" xfId="0" applyNumberFormat="1" applyFont="1" applyBorder="1"/>
    <xf numFmtId="0" fontId="34" fillId="0" borderId="0" xfId="0" applyFont="1" applyAlignment="1">
      <alignment horizontal="center"/>
    </xf>
    <xf numFmtId="0" fontId="35" fillId="0" borderId="1" xfId="0" applyFont="1" applyBorder="1"/>
    <xf numFmtId="0" fontId="0" fillId="0" borderId="2" xfId="0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2" fontId="8" fillId="0" borderId="3" xfId="0" applyNumberFormat="1" applyFont="1" applyBorder="1" applyAlignment="1"/>
    <xf numFmtId="0" fontId="0" fillId="0" borderId="4" xfId="0" applyBorder="1" applyAlignment="1"/>
    <xf numFmtId="0" fontId="0" fillId="0" borderId="1" xfId="0" applyFont="1" applyBorder="1"/>
    <xf numFmtId="0" fontId="18" fillId="0" borderId="1" xfId="0" applyFont="1" applyBorder="1"/>
    <xf numFmtId="0" fontId="36" fillId="0" borderId="1" xfId="0" applyFont="1" applyBorder="1"/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shrinkToFit="1"/>
    </xf>
    <xf numFmtId="0" fontId="37" fillId="0" borderId="1" xfId="0" applyFont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38" fillId="0" borderId="1" xfId="2" applyFont="1" applyBorder="1" applyAlignment="1">
      <alignment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8" fillId="3" borderId="1" xfId="0" applyFont="1" applyFill="1" applyBorder="1"/>
    <xf numFmtId="0" fontId="39" fillId="0" borderId="1" xfId="0" applyFont="1" applyBorder="1"/>
    <xf numFmtId="0" fontId="39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39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/>
    </xf>
    <xf numFmtId="0" fontId="39" fillId="3" borderId="1" xfId="0" applyFont="1" applyFill="1" applyBorder="1"/>
    <xf numFmtId="0" fontId="39" fillId="3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wrapText="1"/>
    </xf>
    <xf numFmtId="0" fontId="39" fillId="0" borderId="1" xfId="0" applyFont="1" applyBorder="1" applyAlignment="1">
      <alignment horizontal="left" wrapText="1"/>
    </xf>
    <xf numFmtId="0" fontId="39" fillId="0" borderId="1" xfId="0" applyFont="1" applyBorder="1" applyAlignment="1">
      <alignment vertical="top"/>
    </xf>
    <xf numFmtId="0" fontId="39" fillId="3" borderId="1" xfId="0" applyFont="1" applyFill="1" applyBorder="1" applyAlignment="1">
      <alignment horizontal="left"/>
    </xf>
    <xf numFmtId="0" fontId="41" fillId="0" borderId="1" xfId="0" applyFont="1" applyBorder="1" applyAlignment="1">
      <alignment horizontal="center" wrapText="1"/>
    </xf>
    <xf numFmtId="2" fontId="22" fillId="0" borderId="1" xfId="0" applyNumberFormat="1" applyFont="1" applyBorder="1"/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0" fillId="0" borderId="0" xfId="0" applyFont="1"/>
    <xf numFmtId="0" fontId="44" fillId="0" borderId="0" xfId="0" applyFont="1"/>
  </cellXfs>
  <cellStyles count="4">
    <cellStyle name="Hyperlink" xfId="2" builtinId="8"/>
    <cellStyle name="Normal" xfId="0" builtinId="0"/>
    <cellStyle name="Normal 2" xfId="3" xr:uid="{00000000-0005-0000-0000-000002000000}"/>
    <cellStyle name="Normal_PLAN DE ACHIZITII 2007 MEDICAMENTE SI MATERIALE SANITARE varianata iunie 2007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329"/>
  <sheetViews>
    <sheetView tabSelected="1" topLeftCell="A300" zoomScaleNormal="100" workbookViewId="0">
      <selection activeCell="B1" sqref="B1:J324"/>
    </sheetView>
  </sheetViews>
  <sheetFormatPr defaultRowHeight="15.75"/>
  <cols>
    <col min="1" max="1" width="1" style="27" customWidth="1"/>
    <col min="2" max="2" width="4.140625" customWidth="1"/>
    <col min="3" max="3" width="39.28515625" customWidth="1"/>
    <col min="4" max="4" width="7.5703125" customWidth="1"/>
    <col min="5" max="5" width="12" style="42" customWidth="1"/>
    <col min="6" max="6" width="14.28515625" style="43" customWidth="1"/>
    <col min="7" max="7" width="10" style="2" customWidth="1"/>
    <col min="8" max="8" width="12.42578125" customWidth="1"/>
    <col min="9" max="9" width="11.5703125" style="7" customWidth="1"/>
    <col min="10" max="10" width="9.140625" style="2"/>
  </cols>
  <sheetData>
    <row r="1" spans="2:20">
      <c r="C1" s="6"/>
    </row>
    <row r="2" spans="2:20">
      <c r="C2" s="8"/>
      <c r="F2" s="44"/>
    </row>
    <row r="3" spans="2:20" ht="23.25">
      <c r="C3" s="93" t="s">
        <v>345</v>
      </c>
      <c r="D3" s="94"/>
      <c r="E3" s="94"/>
      <c r="F3" s="94"/>
      <c r="G3" s="94"/>
      <c r="H3" s="94"/>
      <c r="I3" s="95"/>
      <c r="J3" s="95"/>
    </row>
    <row r="4" spans="2:20">
      <c r="C4" s="9"/>
      <c r="F4" s="45"/>
      <c r="L4" s="5"/>
    </row>
    <row r="5" spans="2:20" ht="16.5">
      <c r="C5" s="96" t="s">
        <v>223</v>
      </c>
      <c r="D5" s="55"/>
      <c r="L5" s="5"/>
    </row>
    <row r="6" spans="2:20">
      <c r="C6" s="12"/>
      <c r="D6" s="55"/>
      <c r="L6" s="5"/>
    </row>
    <row r="7" spans="2:20" ht="57.75">
      <c r="B7" s="49" t="s">
        <v>338</v>
      </c>
      <c r="C7" s="60" t="s">
        <v>337</v>
      </c>
      <c r="D7" s="56" t="s">
        <v>1</v>
      </c>
      <c r="E7" s="58" t="s">
        <v>340</v>
      </c>
      <c r="F7" s="61" t="s">
        <v>344</v>
      </c>
      <c r="G7" s="58" t="s">
        <v>341</v>
      </c>
      <c r="H7" s="59" t="s">
        <v>343</v>
      </c>
      <c r="I7" s="91" t="s">
        <v>342</v>
      </c>
      <c r="J7" s="50" t="s">
        <v>339</v>
      </c>
      <c r="K7" s="51"/>
      <c r="L7" s="52"/>
      <c r="N7" s="53"/>
      <c r="O7" s="2"/>
      <c r="Q7" s="7"/>
      <c r="R7" s="2"/>
      <c r="T7" s="5"/>
    </row>
    <row r="8" spans="2:20">
      <c r="B8" s="64">
        <v>1</v>
      </c>
      <c r="C8" s="14" t="s">
        <v>28</v>
      </c>
      <c r="D8" s="77" t="s">
        <v>2</v>
      </c>
      <c r="E8" s="78">
        <v>400</v>
      </c>
      <c r="F8" s="16">
        <v>600</v>
      </c>
      <c r="G8" s="31">
        <v>1</v>
      </c>
      <c r="H8" s="4">
        <f t="shared" ref="H8:H71" si="0">E8*G8</f>
        <v>400</v>
      </c>
      <c r="I8" s="92">
        <f t="shared" ref="I8:I71" si="1">F8*G8</f>
        <v>600</v>
      </c>
      <c r="J8" s="3">
        <f>H8*1%</f>
        <v>4</v>
      </c>
      <c r="K8" s="42"/>
      <c r="L8" s="5"/>
      <c r="M8" s="11"/>
    </row>
    <row r="9" spans="2:20" ht="15.75" customHeight="1">
      <c r="B9" s="64">
        <v>2</v>
      </c>
      <c r="C9" s="14" t="s">
        <v>83</v>
      </c>
      <c r="D9" s="77" t="s">
        <v>16</v>
      </c>
      <c r="E9" s="78">
        <v>600</v>
      </c>
      <c r="F9" s="16">
        <v>900</v>
      </c>
      <c r="G9" s="29">
        <v>4</v>
      </c>
      <c r="H9" s="4">
        <f t="shared" si="0"/>
        <v>2400</v>
      </c>
      <c r="I9" s="92">
        <f t="shared" si="1"/>
        <v>3600</v>
      </c>
      <c r="J9" s="3">
        <f t="shared" ref="J9:J72" si="2">H9*1%</f>
        <v>24</v>
      </c>
      <c r="L9" s="5"/>
      <c r="M9" s="11"/>
    </row>
    <row r="10" spans="2:20" ht="21" customHeight="1">
      <c r="B10" s="64">
        <v>3</v>
      </c>
      <c r="C10" s="65" t="s">
        <v>84</v>
      </c>
      <c r="D10" s="77" t="s">
        <v>31</v>
      </c>
      <c r="E10" s="78">
        <v>1000</v>
      </c>
      <c r="F10" s="16">
        <v>1500</v>
      </c>
      <c r="G10" s="29">
        <v>0.5</v>
      </c>
      <c r="H10" s="4">
        <f t="shared" si="0"/>
        <v>500</v>
      </c>
      <c r="I10" s="92">
        <f t="shared" si="1"/>
        <v>750</v>
      </c>
      <c r="J10" s="3">
        <f t="shared" si="2"/>
        <v>5</v>
      </c>
      <c r="L10" s="5"/>
      <c r="M10" s="11"/>
    </row>
    <row r="11" spans="2:20">
      <c r="B11" s="64">
        <v>4</v>
      </c>
      <c r="C11" s="65" t="s">
        <v>86</v>
      </c>
      <c r="D11" s="77" t="s">
        <v>2</v>
      </c>
      <c r="E11" s="78">
        <v>400</v>
      </c>
      <c r="F11" s="16">
        <v>600</v>
      </c>
      <c r="G11" s="29">
        <v>1</v>
      </c>
      <c r="H11" s="4">
        <f t="shared" si="0"/>
        <v>400</v>
      </c>
      <c r="I11" s="92">
        <f t="shared" si="1"/>
        <v>600</v>
      </c>
      <c r="J11" s="3">
        <f t="shared" si="2"/>
        <v>4</v>
      </c>
      <c r="L11" s="5"/>
      <c r="M11" s="11"/>
    </row>
    <row r="12" spans="2:20">
      <c r="B12" s="64">
        <v>5</v>
      </c>
      <c r="C12" s="65" t="s">
        <v>87</v>
      </c>
      <c r="D12" s="77" t="s">
        <v>5</v>
      </c>
      <c r="E12" s="78">
        <v>100</v>
      </c>
      <c r="F12" s="16">
        <v>150</v>
      </c>
      <c r="G12" s="29">
        <v>25</v>
      </c>
      <c r="H12" s="4">
        <f t="shared" si="0"/>
        <v>2500</v>
      </c>
      <c r="I12" s="92">
        <f t="shared" si="1"/>
        <v>3750</v>
      </c>
      <c r="J12" s="3">
        <f t="shared" si="2"/>
        <v>25</v>
      </c>
      <c r="L12" s="5"/>
      <c r="M12" s="11"/>
    </row>
    <row r="13" spans="2:20" ht="17.25" customHeight="1">
      <c r="B13" s="64">
        <v>6</v>
      </c>
      <c r="C13" s="14" t="s">
        <v>3</v>
      </c>
      <c r="D13" s="77" t="s">
        <v>2</v>
      </c>
      <c r="E13" s="78">
        <v>3000</v>
      </c>
      <c r="F13" s="16">
        <v>4500</v>
      </c>
      <c r="G13" s="31">
        <v>0.2</v>
      </c>
      <c r="H13" s="4">
        <f t="shared" si="0"/>
        <v>600</v>
      </c>
      <c r="I13" s="92">
        <f t="shared" si="1"/>
        <v>900</v>
      </c>
      <c r="J13" s="3">
        <f t="shared" si="2"/>
        <v>6</v>
      </c>
      <c r="L13" s="5"/>
      <c r="M13" s="11"/>
    </row>
    <row r="14" spans="2:20" ht="30">
      <c r="B14" s="64">
        <v>7</v>
      </c>
      <c r="C14" s="14" t="s">
        <v>32</v>
      </c>
      <c r="D14" s="79" t="s">
        <v>16</v>
      </c>
      <c r="E14" s="78">
        <v>8000</v>
      </c>
      <c r="F14" s="16">
        <v>12000</v>
      </c>
      <c r="G14" s="31">
        <v>9</v>
      </c>
      <c r="H14" s="4">
        <f t="shared" si="0"/>
        <v>72000</v>
      </c>
      <c r="I14" s="92">
        <f t="shared" si="1"/>
        <v>108000</v>
      </c>
      <c r="J14" s="3">
        <f t="shared" si="2"/>
        <v>720</v>
      </c>
      <c r="L14" s="5"/>
      <c r="M14" s="11"/>
    </row>
    <row r="15" spans="2:20">
      <c r="B15" s="64">
        <v>8</v>
      </c>
      <c r="C15" s="14" t="s">
        <v>228</v>
      </c>
      <c r="D15" s="79" t="s">
        <v>2</v>
      </c>
      <c r="E15" s="78">
        <v>2000</v>
      </c>
      <c r="F15" s="16">
        <v>3000</v>
      </c>
      <c r="G15" s="31">
        <v>1</v>
      </c>
      <c r="H15" s="4">
        <f t="shared" si="0"/>
        <v>2000</v>
      </c>
      <c r="I15" s="92">
        <f t="shared" si="1"/>
        <v>3000</v>
      </c>
      <c r="J15" s="3">
        <f t="shared" si="2"/>
        <v>20</v>
      </c>
      <c r="L15" s="5"/>
      <c r="M15" s="11"/>
    </row>
    <row r="16" spans="2:20">
      <c r="B16" s="64">
        <v>9</v>
      </c>
      <c r="C16" s="65" t="s">
        <v>85</v>
      </c>
      <c r="D16" s="77" t="s">
        <v>7</v>
      </c>
      <c r="E16" s="78">
        <v>200</v>
      </c>
      <c r="F16" s="16">
        <v>300</v>
      </c>
      <c r="G16" s="29">
        <v>6</v>
      </c>
      <c r="H16" s="4">
        <f t="shared" si="0"/>
        <v>1200</v>
      </c>
      <c r="I16" s="92">
        <f t="shared" si="1"/>
        <v>1800</v>
      </c>
      <c r="J16" s="3">
        <f t="shared" si="2"/>
        <v>12</v>
      </c>
      <c r="L16" s="5"/>
      <c r="M16" s="11"/>
    </row>
    <row r="17" spans="2:13" ht="17.25" customHeight="1">
      <c r="B17" s="64">
        <v>10</v>
      </c>
      <c r="C17" s="66" t="s">
        <v>30</v>
      </c>
      <c r="D17" s="80" t="s">
        <v>31</v>
      </c>
      <c r="E17" s="81">
        <v>1200</v>
      </c>
      <c r="F17" s="17">
        <v>1800</v>
      </c>
      <c r="G17" s="54">
        <v>2</v>
      </c>
      <c r="H17" s="4">
        <f t="shared" si="0"/>
        <v>2400</v>
      </c>
      <c r="I17" s="92">
        <f t="shared" si="1"/>
        <v>3600</v>
      </c>
      <c r="J17" s="3">
        <f t="shared" si="2"/>
        <v>24</v>
      </c>
      <c r="L17" s="5"/>
      <c r="M17" s="11"/>
    </row>
    <row r="18" spans="2:13" ht="21" customHeight="1">
      <c r="B18" s="64">
        <v>11</v>
      </c>
      <c r="C18" s="14" t="s">
        <v>226</v>
      </c>
      <c r="D18" s="79" t="s">
        <v>16</v>
      </c>
      <c r="E18" s="78">
        <v>10000</v>
      </c>
      <c r="F18" s="16">
        <v>15000</v>
      </c>
      <c r="G18" s="31">
        <v>5</v>
      </c>
      <c r="H18" s="4">
        <f t="shared" si="0"/>
        <v>50000</v>
      </c>
      <c r="I18" s="92">
        <f t="shared" si="1"/>
        <v>75000</v>
      </c>
      <c r="J18" s="3">
        <f t="shared" si="2"/>
        <v>500</v>
      </c>
      <c r="L18" s="5"/>
      <c r="M18" s="11"/>
    </row>
    <row r="19" spans="2:13" ht="14.25" customHeight="1">
      <c r="B19" s="64">
        <v>12</v>
      </c>
      <c r="C19" s="66" t="s">
        <v>336</v>
      </c>
      <c r="D19" s="80" t="s">
        <v>16</v>
      </c>
      <c r="E19" s="81">
        <v>3000</v>
      </c>
      <c r="F19" s="17">
        <v>4500</v>
      </c>
      <c r="G19" s="54">
        <v>4</v>
      </c>
      <c r="H19" s="4">
        <f t="shared" si="0"/>
        <v>12000</v>
      </c>
      <c r="I19" s="92">
        <f t="shared" si="1"/>
        <v>18000</v>
      </c>
      <c r="J19" s="3">
        <f t="shared" si="2"/>
        <v>120</v>
      </c>
      <c r="L19" s="5"/>
      <c r="M19" s="11"/>
    </row>
    <row r="20" spans="2:13">
      <c r="B20" s="64">
        <v>13</v>
      </c>
      <c r="C20" s="66" t="s">
        <v>88</v>
      </c>
      <c r="D20" s="82" t="s">
        <v>2</v>
      </c>
      <c r="E20" s="81">
        <v>600</v>
      </c>
      <c r="F20" s="17">
        <v>900</v>
      </c>
      <c r="G20" s="54">
        <v>2</v>
      </c>
      <c r="H20" s="4">
        <f t="shared" si="0"/>
        <v>1200</v>
      </c>
      <c r="I20" s="92">
        <f t="shared" si="1"/>
        <v>1800</v>
      </c>
      <c r="J20" s="3">
        <f t="shared" si="2"/>
        <v>12</v>
      </c>
      <c r="L20" s="5"/>
      <c r="M20" s="11"/>
    </row>
    <row r="21" spans="2:13" ht="30">
      <c r="B21" s="64">
        <v>14</v>
      </c>
      <c r="C21" s="14" t="s">
        <v>89</v>
      </c>
      <c r="D21" s="77" t="s">
        <v>16</v>
      </c>
      <c r="E21" s="78">
        <v>3000</v>
      </c>
      <c r="F21" s="16">
        <v>4500</v>
      </c>
      <c r="G21" s="29">
        <v>14</v>
      </c>
      <c r="H21" s="4">
        <f t="shared" si="0"/>
        <v>42000</v>
      </c>
      <c r="I21" s="92">
        <f t="shared" si="1"/>
        <v>63000</v>
      </c>
      <c r="J21" s="3">
        <f t="shared" si="2"/>
        <v>420</v>
      </c>
      <c r="L21" s="5"/>
      <c r="M21" s="11"/>
    </row>
    <row r="22" spans="2:13">
      <c r="B22" s="64">
        <v>15</v>
      </c>
      <c r="C22" s="14" t="s">
        <v>4</v>
      </c>
      <c r="D22" s="77" t="s">
        <v>5</v>
      </c>
      <c r="E22" s="78">
        <v>1000</v>
      </c>
      <c r="F22" s="16">
        <v>1500</v>
      </c>
      <c r="G22" s="31">
        <v>140</v>
      </c>
      <c r="H22" s="4">
        <f t="shared" si="0"/>
        <v>140000</v>
      </c>
      <c r="I22" s="92">
        <f t="shared" si="1"/>
        <v>210000</v>
      </c>
      <c r="J22" s="3">
        <f t="shared" si="2"/>
        <v>1400</v>
      </c>
      <c r="L22" s="5"/>
      <c r="M22" s="11"/>
    </row>
    <row r="23" spans="2:13" ht="60">
      <c r="B23" s="64">
        <v>16</v>
      </c>
      <c r="C23" s="67" t="s">
        <v>317</v>
      </c>
      <c r="D23" s="79" t="s">
        <v>5</v>
      </c>
      <c r="E23" s="78">
        <v>200</v>
      </c>
      <c r="F23" s="16">
        <v>300</v>
      </c>
      <c r="G23" s="31">
        <v>15</v>
      </c>
      <c r="H23" s="4">
        <f t="shared" si="0"/>
        <v>3000</v>
      </c>
      <c r="I23" s="92">
        <f t="shared" si="1"/>
        <v>4500</v>
      </c>
      <c r="J23" s="3">
        <f t="shared" si="2"/>
        <v>30</v>
      </c>
      <c r="L23" s="5"/>
      <c r="M23" s="11"/>
    </row>
    <row r="24" spans="2:13">
      <c r="B24" s="64">
        <v>17</v>
      </c>
      <c r="C24" s="65" t="s">
        <v>90</v>
      </c>
      <c r="D24" s="77" t="s">
        <v>2</v>
      </c>
      <c r="E24" s="83">
        <v>3000</v>
      </c>
      <c r="F24" s="16">
        <v>4500</v>
      </c>
      <c r="G24" s="29">
        <v>0.2</v>
      </c>
      <c r="H24" s="4">
        <f t="shared" si="0"/>
        <v>600</v>
      </c>
      <c r="I24" s="92">
        <f t="shared" si="1"/>
        <v>900</v>
      </c>
      <c r="J24" s="3">
        <f t="shared" si="2"/>
        <v>6</v>
      </c>
      <c r="L24" s="5"/>
      <c r="M24" s="11"/>
    </row>
    <row r="25" spans="2:13">
      <c r="B25" s="64">
        <v>18</v>
      </c>
      <c r="C25" s="14" t="s">
        <v>91</v>
      </c>
      <c r="D25" s="77" t="s">
        <v>2</v>
      </c>
      <c r="E25" s="78">
        <v>2000</v>
      </c>
      <c r="F25" s="16">
        <v>3000</v>
      </c>
      <c r="G25" s="29">
        <v>0.3</v>
      </c>
      <c r="H25" s="4">
        <f t="shared" si="0"/>
        <v>600</v>
      </c>
      <c r="I25" s="92">
        <f t="shared" si="1"/>
        <v>900</v>
      </c>
      <c r="J25" s="3">
        <f t="shared" si="2"/>
        <v>6</v>
      </c>
      <c r="L25" s="5"/>
      <c r="M25" s="11"/>
    </row>
    <row r="26" spans="2:13">
      <c r="B26" s="64">
        <v>19</v>
      </c>
      <c r="C26" s="14" t="s">
        <v>92</v>
      </c>
      <c r="D26" s="77" t="s">
        <v>31</v>
      </c>
      <c r="E26" s="78">
        <v>200</v>
      </c>
      <c r="F26" s="16">
        <v>300</v>
      </c>
      <c r="G26" s="29">
        <v>0.5</v>
      </c>
      <c r="H26" s="4">
        <f t="shared" si="0"/>
        <v>100</v>
      </c>
      <c r="I26" s="92">
        <f t="shared" si="1"/>
        <v>150</v>
      </c>
      <c r="J26" s="3">
        <f t="shared" si="2"/>
        <v>1</v>
      </c>
      <c r="L26" s="5"/>
      <c r="M26" s="11"/>
    </row>
    <row r="27" spans="2:13">
      <c r="B27" s="64">
        <v>20</v>
      </c>
      <c r="C27" s="14" t="s">
        <v>80</v>
      </c>
      <c r="D27" s="77" t="s">
        <v>5</v>
      </c>
      <c r="E27" s="84">
        <v>500</v>
      </c>
      <c r="F27" s="18">
        <v>750</v>
      </c>
      <c r="G27" s="31">
        <v>55</v>
      </c>
      <c r="H27" s="4">
        <f t="shared" si="0"/>
        <v>27500</v>
      </c>
      <c r="I27" s="92">
        <f t="shared" si="1"/>
        <v>41250</v>
      </c>
      <c r="J27" s="3">
        <f t="shared" si="2"/>
        <v>275</v>
      </c>
      <c r="L27" s="5"/>
      <c r="M27" s="11"/>
    </row>
    <row r="28" spans="2:13">
      <c r="B28" s="64">
        <v>21</v>
      </c>
      <c r="C28" s="65" t="s">
        <v>93</v>
      </c>
      <c r="D28" s="77" t="s">
        <v>16</v>
      </c>
      <c r="E28" s="78">
        <v>1500</v>
      </c>
      <c r="F28" s="16">
        <v>2250</v>
      </c>
      <c r="G28" s="29">
        <v>15</v>
      </c>
      <c r="H28" s="4">
        <f t="shared" si="0"/>
        <v>22500</v>
      </c>
      <c r="I28" s="92">
        <f t="shared" si="1"/>
        <v>33750</v>
      </c>
      <c r="J28" s="3">
        <f t="shared" si="2"/>
        <v>225</v>
      </c>
      <c r="L28" s="5"/>
      <c r="M28" s="11"/>
    </row>
    <row r="29" spans="2:13">
      <c r="B29" s="64">
        <v>22</v>
      </c>
      <c r="C29" s="68" t="s">
        <v>94</v>
      </c>
      <c r="D29" s="77" t="s">
        <v>16</v>
      </c>
      <c r="E29" s="78">
        <v>600</v>
      </c>
      <c r="F29" s="16">
        <v>900</v>
      </c>
      <c r="G29" s="29">
        <v>5</v>
      </c>
      <c r="H29" s="4">
        <f t="shared" si="0"/>
        <v>3000</v>
      </c>
      <c r="I29" s="92">
        <f t="shared" si="1"/>
        <v>4500</v>
      </c>
      <c r="J29" s="3">
        <f t="shared" si="2"/>
        <v>30</v>
      </c>
      <c r="L29" s="5"/>
      <c r="M29" s="11"/>
    </row>
    <row r="30" spans="2:13">
      <c r="B30" s="64">
        <v>23</v>
      </c>
      <c r="C30" s="65" t="s">
        <v>95</v>
      </c>
      <c r="D30" s="77" t="s">
        <v>2</v>
      </c>
      <c r="E30" s="78">
        <v>2000</v>
      </c>
      <c r="F30" s="16">
        <v>3000</v>
      </c>
      <c r="G30" s="29">
        <v>0.5</v>
      </c>
      <c r="H30" s="4">
        <f t="shared" si="0"/>
        <v>1000</v>
      </c>
      <c r="I30" s="92">
        <f t="shared" si="1"/>
        <v>1500</v>
      </c>
      <c r="J30" s="3">
        <f t="shared" si="2"/>
        <v>10</v>
      </c>
      <c r="L30" s="5"/>
      <c r="M30" s="11"/>
    </row>
    <row r="31" spans="2:13" ht="16.5" customHeight="1">
      <c r="B31" s="64">
        <v>24</v>
      </c>
      <c r="C31" s="65" t="s">
        <v>96</v>
      </c>
      <c r="D31" s="77" t="s">
        <v>2</v>
      </c>
      <c r="E31" s="78">
        <v>1000</v>
      </c>
      <c r="F31" s="16">
        <v>1500</v>
      </c>
      <c r="G31" s="29">
        <v>0.3</v>
      </c>
      <c r="H31" s="4">
        <f t="shared" si="0"/>
        <v>300</v>
      </c>
      <c r="I31" s="92">
        <f t="shared" si="1"/>
        <v>450</v>
      </c>
      <c r="J31" s="3">
        <f t="shared" si="2"/>
        <v>3</v>
      </c>
      <c r="L31" s="5"/>
      <c r="M31" s="11"/>
    </row>
    <row r="32" spans="2:13" ht="30" customHeight="1">
      <c r="B32" s="64">
        <v>25</v>
      </c>
      <c r="C32" s="14" t="s">
        <v>65</v>
      </c>
      <c r="D32" s="77" t="s">
        <v>5</v>
      </c>
      <c r="E32" s="48">
        <v>300</v>
      </c>
      <c r="F32" s="18">
        <v>450</v>
      </c>
      <c r="G32" s="31">
        <v>16</v>
      </c>
      <c r="H32" s="4">
        <f t="shared" si="0"/>
        <v>4800</v>
      </c>
      <c r="I32" s="92">
        <f t="shared" si="1"/>
        <v>7200</v>
      </c>
      <c r="J32" s="3">
        <f t="shared" si="2"/>
        <v>48</v>
      </c>
      <c r="L32" s="5"/>
      <c r="M32" s="11"/>
    </row>
    <row r="33" spans="2:13" ht="30">
      <c r="B33" s="64">
        <v>26</v>
      </c>
      <c r="C33" s="14" t="s">
        <v>64</v>
      </c>
      <c r="D33" s="77" t="s">
        <v>2</v>
      </c>
      <c r="E33" s="48">
        <v>700</v>
      </c>
      <c r="F33" s="18">
        <v>1050</v>
      </c>
      <c r="G33" s="31">
        <v>1</v>
      </c>
      <c r="H33" s="4">
        <f t="shared" si="0"/>
        <v>700</v>
      </c>
      <c r="I33" s="92">
        <f t="shared" si="1"/>
        <v>1050</v>
      </c>
      <c r="J33" s="3">
        <f t="shared" si="2"/>
        <v>7</v>
      </c>
      <c r="L33" s="5"/>
      <c r="M33" s="11"/>
    </row>
    <row r="34" spans="2:13" ht="30">
      <c r="B34" s="64">
        <v>27</v>
      </c>
      <c r="C34" s="14" t="s">
        <v>258</v>
      </c>
      <c r="D34" s="77" t="s">
        <v>5</v>
      </c>
      <c r="E34" s="48">
        <v>200</v>
      </c>
      <c r="F34" s="18">
        <v>300</v>
      </c>
      <c r="G34" s="31">
        <v>20</v>
      </c>
      <c r="H34" s="4">
        <f t="shared" si="0"/>
        <v>4000</v>
      </c>
      <c r="I34" s="92">
        <f t="shared" si="1"/>
        <v>6000</v>
      </c>
      <c r="J34" s="3">
        <f t="shared" si="2"/>
        <v>40</v>
      </c>
      <c r="L34" s="5"/>
      <c r="M34" s="11"/>
    </row>
    <row r="35" spans="2:13">
      <c r="B35" s="64">
        <v>28</v>
      </c>
      <c r="C35" s="14" t="s">
        <v>239</v>
      </c>
      <c r="D35" s="77" t="s">
        <v>5</v>
      </c>
      <c r="E35" s="48">
        <v>500</v>
      </c>
      <c r="F35" s="18">
        <v>750</v>
      </c>
      <c r="G35" s="31">
        <v>2</v>
      </c>
      <c r="H35" s="4">
        <f t="shared" si="0"/>
        <v>1000</v>
      </c>
      <c r="I35" s="92">
        <f t="shared" si="1"/>
        <v>1500</v>
      </c>
      <c r="J35" s="3">
        <f t="shared" si="2"/>
        <v>10</v>
      </c>
      <c r="L35" s="5"/>
      <c r="M35" s="11"/>
    </row>
    <row r="36" spans="2:13">
      <c r="B36" s="64">
        <v>29</v>
      </c>
      <c r="C36" s="14" t="s">
        <v>292</v>
      </c>
      <c r="D36" s="77" t="s">
        <v>2</v>
      </c>
      <c r="E36" s="48">
        <v>1200</v>
      </c>
      <c r="F36" s="18">
        <v>1800</v>
      </c>
      <c r="G36" s="31">
        <v>4</v>
      </c>
      <c r="H36" s="4">
        <f t="shared" si="0"/>
        <v>4800</v>
      </c>
      <c r="I36" s="92">
        <f t="shared" si="1"/>
        <v>7200</v>
      </c>
      <c r="J36" s="3">
        <f t="shared" si="2"/>
        <v>48</v>
      </c>
      <c r="L36" s="5"/>
      <c r="M36" s="11"/>
    </row>
    <row r="37" spans="2:13" ht="30">
      <c r="B37" s="64">
        <v>30</v>
      </c>
      <c r="C37" s="14" t="s">
        <v>33</v>
      </c>
      <c r="D37" s="79" t="s">
        <v>5</v>
      </c>
      <c r="E37" s="78">
        <v>1200</v>
      </c>
      <c r="F37" s="16">
        <v>1800</v>
      </c>
      <c r="G37" s="31">
        <v>12</v>
      </c>
      <c r="H37" s="4">
        <f t="shared" si="0"/>
        <v>14400</v>
      </c>
      <c r="I37" s="92">
        <f t="shared" si="1"/>
        <v>21600</v>
      </c>
      <c r="J37" s="3">
        <f t="shared" si="2"/>
        <v>144</v>
      </c>
      <c r="L37" s="5"/>
      <c r="M37" s="11"/>
    </row>
    <row r="38" spans="2:13" ht="30">
      <c r="B38" s="64">
        <v>31</v>
      </c>
      <c r="C38" s="14" t="s">
        <v>34</v>
      </c>
      <c r="D38" s="79" t="s">
        <v>2</v>
      </c>
      <c r="E38" s="78">
        <v>2000</v>
      </c>
      <c r="F38" s="16">
        <v>3000</v>
      </c>
      <c r="G38" s="31">
        <v>1</v>
      </c>
      <c r="H38" s="4">
        <f t="shared" si="0"/>
        <v>2000</v>
      </c>
      <c r="I38" s="92">
        <f t="shared" si="1"/>
        <v>3000</v>
      </c>
      <c r="J38" s="3">
        <f t="shared" si="2"/>
        <v>20</v>
      </c>
      <c r="L38" s="5"/>
      <c r="M38" s="11"/>
    </row>
    <row r="39" spans="2:13">
      <c r="B39" s="64">
        <v>32</v>
      </c>
      <c r="C39" s="14" t="s">
        <v>98</v>
      </c>
      <c r="D39" s="77" t="s">
        <v>2</v>
      </c>
      <c r="E39" s="78">
        <v>3000</v>
      </c>
      <c r="F39" s="16">
        <v>4500</v>
      </c>
      <c r="G39" s="29">
        <v>0.3</v>
      </c>
      <c r="H39" s="4">
        <f t="shared" si="0"/>
        <v>900</v>
      </c>
      <c r="I39" s="92">
        <f t="shared" si="1"/>
        <v>1350</v>
      </c>
      <c r="J39" s="3">
        <f t="shared" si="2"/>
        <v>9</v>
      </c>
      <c r="L39" s="5"/>
      <c r="M39" s="11"/>
    </row>
    <row r="40" spans="2:13" ht="13.5" customHeight="1">
      <c r="B40" s="64">
        <v>33</v>
      </c>
      <c r="C40" s="14" t="s">
        <v>99</v>
      </c>
      <c r="D40" s="77" t="s">
        <v>2</v>
      </c>
      <c r="E40" s="78">
        <v>1600</v>
      </c>
      <c r="F40" s="16">
        <v>2400</v>
      </c>
      <c r="G40" s="29">
        <v>0.6</v>
      </c>
      <c r="H40" s="4">
        <f t="shared" si="0"/>
        <v>960</v>
      </c>
      <c r="I40" s="92">
        <f t="shared" si="1"/>
        <v>1440</v>
      </c>
      <c r="J40" s="3">
        <f t="shared" si="2"/>
        <v>9.6</v>
      </c>
      <c r="L40" s="5"/>
      <c r="M40" s="11"/>
    </row>
    <row r="41" spans="2:13" ht="14.25" customHeight="1">
      <c r="B41" s="64">
        <v>34</v>
      </c>
      <c r="C41" s="14" t="s">
        <v>97</v>
      </c>
      <c r="D41" s="77" t="s">
        <v>16</v>
      </c>
      <c r="E41" s="78">
        <v>400</v>
      </c>
      <c r="F41" s="16">
        <v>600</v>
      </c>
      <c r="G41" s="29">
        <v>6.5</v>
      </c>
      <c r="H41" s="4">
        <f t="shared" si="0"/>
        <v>2600</v>
      </c>
      <c r="I41" s="92">
        <f t="shared" si="1"/>
        <v>3900</v>
      </c>
      <c r="J41" s="3">
        <f t="shared" si="2"/>
        <v>26</v>
      </c>
      <c r="L41" s="5"/>
      <c r="M41" s="11"/>
    </row>
    <row r="42" spans="2:13" ht="27.75" customHeight="1">
      <c r="B42" s="64">
        <v>35</v>
      </c>
      <c r="C42" s="14" t="s">
        <v>284</v>
      </c>
      <c r="D42" s="77" t="s">
        <v>5</v>
      </c>
      <c r="E42" s="78">
        <v>100</v>
      </c>
      <c r="F42" s="16">
        <v>150</v>
      </c>
      <c r="G42" s="29">
        <v>60</v>
      </c>
      <c r="H42" s="4">
        <f t="shared" si="0"/>
        <v>6000</v>
      </c>
      <c r="I42" s="92">
        <f t="shared" si="1"/>
        <v>9000</v>
      </c>
      <c r="J42" s="3">
        <f t="shared" si="2"/>
        <v>60</v>
      </c>
      <c r="L42" s="5"/>
      <c r="M42" s="11"/>
    </row>
    <row r="43" spans="2:13" ht="27.75" customHeight="1">
      <c r="B43" s="64">
        <v>36</v>
      </c>
      <c r="C43" s="14" t="s">
        <v>285</v>
      </c>
      <c r="D43" s="77" t="s">
        <v>5</v>
      </c>
      <c r="E43" s="78">
        <v>40</v>
      </c>
      <c r="F43" s="16">
        <v>60</v>
      </c>
      <c r="G43" s="29">
        <v>1000</v>
      </c>
      <c r="H43" s="4">
        <f t="shared" si="0"/>
        <v>40000</v>
      </c>
      <c r="I43" s="92">
        <f t="shared" si="1"/>
        <v>60000</v>
      </c>
      <c r="J43" s="3">
        <f t="shared" si="2"/>
        <v>400</v>
      </c>
      <c r="L43" s="5"/>
      <c r="M43" s="11"/>
    </row>
    <row r="44" spans="2:13" ht="28.5" customHeight="1">
      <c r="B44" s="64">
        <v>37</v>
      </c>
      <c r="C44" s="14" t="s">
        <v>297</v>
      </c>
      <c r="D44" s="77" t="s">
        <v>5</v>
      </c>
      <c r="E44" s="78">
        <v>100</v>
      </c>
      <c r="F44" s="16">
        <v>150</v>
      </c>
      <c r="G44" s="29">
        <v>100</v>
      </c>
      <c r="H44" s="4">
        <f t="shared" si="0"/>
        <v>10000</v>
      </c>
      <c r="I44" s="92">
        <f t="shared" si="1"/>
        <v>15000</v>
      </c>
      <c r="J44" s="3">
        <f t="shared" si="2"/>
        <v>100</v>
      </c>
      <c r="L44" s="5"/>
      <c r="M44" s="11"/>
    </row>
    <row r="45" spans="2:13" ht="15.75" customHeight="1">
      <c r="B45" s="64">
        <v>38</v>
      </c>
      <c r="C45" s="14" t="s">
        <v>100</v>
      </c>
      <c r="D45" s="77" t="s">
        <v>2</v>
      </c>
      <c r="E45" s="78">
        <v>500</v>
      </c>
      <c r="F45" s="16">
        <v>750</v>
      </c>
      <c r="G45" s="29">
        <v>0.5</v>
      </c>
      <c r="H45" s="4">
        <f t="shared" si="0"/>
        <v>250</v>
      </c>
      <c r="I45" s="92">
        <f t="shared" si="1"/>
        <v>375</v>
      </c>
      <c r="J45" s="3">
        <f t="shared" si="2"/>
        <v>2.5</v>
      </c>
      <c r="L45" s="5"/>
      <c r="M45" s="11"/>
    </row>
    <row r="46" spans="2:13" ht="29.25" customHeight="1">
      <c r="B46" s="64">
        <v>39</v>
      </c>
      <c r="C46" s="14" t="s">
        <v>66</v>
      </c>
      <c r="D46" s="77" t="s">
        <v>5</v>
      </c>
      <c r="E46" s="48">
        <v>600</v>
      </c>
      <c r="F46" s="18">
        <v>900</v>
      </c>
      <c r="G46" s="31">
        <v>10</v>
      </c>
      <c r="H46" s="4">
        <f t="shared" si="0"/>
        <v>6000</v>
      </c>
      <c r="I46" s="92">
        <f t="shared" si="1"/>
        <v>9000</v>
      </c>
      <c r="J46" s="3">
        <f t="shared" si="2"/>
        <v>60</v>
      </c>
      <c r="L46" s="5"/>
      <c r="M46" s="11"/>
    </row>
    <row r="47" spans="2:13" ht="13.5" customHeight="1">
      <c r="B47" s="64">
        <v>40</v>
      </c>
      <c r="C47" s="14" t="s">
        <v>101</v>
      </c>
      <c r="D47" s="77" t="s">
        <v>2</v>
      </c>
      <c r="E47" s="78">
        <v>1800</v>
      </c>
      <c r="F47" s="16">
        <v>2700</v>
      </c>
      <c r="G47" s="29">
        <v>0.3</v>
      </c>
      <c r="H47" s="4">
        <f t="shared" si="0"/>
        <v>540</v>
      </c>
      <c r="I47" s="92">
        <f t="shared" si="1"/>
        <v>810</v>
      </c>
      <c r="J47" s="3">
        <f t="shared" si="2"/>
        <v>5.4</v>
      </c>
      <c r="L47" s="5"/>
      <c r="M47" s="11"/>
    </row>
    <row r="48" spans="2:13" ht="27.75" customHeight="1">
      <c r="B48" s="64">
        <v>41</v>
      </c>
      <c r="C48" s="14" t="s">
        <v>255</v>
      </c>
      <c r="D48" s="77" t="s">
        <v>5</v>
      </c>
      <c r="E48" s="78">
        <v>60</v>
      </c>
      <c r="F48" s="16">
        <v>80</v>
      </c>
      <c r="G48" s="31">
        <v>30</v>
      </c>
      <c r="H48" s="4">
        <f t="shared" si="0"/>
        <v>1800</v>
      </c>
      <c r="I48" s="92">
        <f t="shared" si="1"/>
        <v>2400</v>
      </c>
      <c r="J48" s="3">
        <f t="shared" si="2"/>
        <v>18</v>
      </c>
      <c r="L48" s="5"/>
      <c r="M48" s="11"/>
    </row>
    <row r="49" spans="2:13" ht="14.25" customHeight="1">
      <c r="B49" s="64">
        <v>42</v>
      </c>
      <c r="C49" s="65" t="s">
        <v>102</v>
      </c>
      <c r="D49" s="77" t="s">
        <v>2</v>
      </c>
      <c r="E49" s="78">
        <v>1200</v>
      </c>
      <c r="F49" s="16">
        <v>1800</v>
      </c>
      <c r="G49" s="29">
        <v>0.5</v>
      </c>
      <c r="H49" s="4">
        <f t="shared" si="0"/>
        <v>600</v>
      </c>
      <c r="I49" s="92">
        <f t="shared" si="1"/>
        <v>900</v>
      </c>
      <c r="J49" s="3">
        <f t="shared" si="2"/>
        <v>6</v>
      </c>
      <c r="L49" s="5"/>
      <c r="M49" s="11"/>
    </row>
    <row r="50" spans="2:13" ht="15" customHeight="1">
      <c r="B50" s="64">
        <v>43</v>
      </c>
      <c r="C50" s="65" t="s">
        <v>103</v>
      </c>
      <c r="D50" s="77" t="s">
        <v>2</v>
      </c>
      <c r="E50" s="78">
        <v>1200</v>
      </c>
      <c r="F50" s="16">
        <v>1800</v>
      </c>
      <c r="G50" s="29">
        <v>0.3</v>
      </c>
      <c r="H50" s="4">
        <f t="shared" si="0"/>
        <v>360</v>
      </c>
      <c r="I50" s="92">
        <f t="shared" si="1"/>
        <v>540</v>
      </c>
      <c r="J50" s="3">
        <f t="shared" si="2"/>
        <v>3.6</v>
      </c>
      <c r="L50" s="5"/>
      <c r="M50" s="11"/>
    </row>
    <row r="51" spans="2:13" ht="18.75" customHeight="1">
      <c r="B51" s="64">
        <v>44</v>
      </c>
      <c r="C51" s="14" t="s">
        <v>104</v>
      </c>
      <c r="D51" s="77" t="s">
        <v>2</v>
      </c>
      <c r="E51" s="78">
        <v>300</v>
      </c>
      <c r="F51" s="16">
        <v>450</v>
      </c>
      <c r="G51" s="29">
        <v>0.2</v>
      </c>
      <c r="H51" s="4">
        <f t="shared" si="0"/>
        <v>60</v>
      </c>
      <c r="I51" s="92">
        <f t="shared" si="1"/>
        <v>90</v>
      </c>
      <c r="J51" s="3">
        <f t="shared" si="2"/>
        <v>0.6</v>
      </c>
      <c r="L51" s="5"/>
      <c r="M51" s="11"/>
    </row>
    <row r="52" spans="2:13" ht="20.25" customHeight="1">
      <c r="B52" s="64">
        <v>45</v>
      </c>
      <c r="C52" s="14" t="s">
        <v>256</v>
      </c>
      <c r="D52" s="77" t="s">
        <v>2</v>
      </c>
      <c r="E52" s="78">
        <v>1200</v>
      </c>
      <c r="F52" s="16">
        <v>1800</v>
      </c>
      <c r="G52" s="29">
        <v>0.2</v>
      </c>
      <c r="H52" s="4">
        <f t="shared" si="0"/>
        <v>240</v>
      </c>
      <c r="I52" s="92">
        <f t="shared" si="1"/>
        <v>360</v>
      </c>
      <c r="J52" s="3">
        <f t="shared" si="2"/>
        <v>2.4</v>
      </c>
      <c r="L52" s="5"/>
      <c r="M52" s="11"/>
    </row>
    <row r="53" spans="2:13" ht="30" customHeight="1">
      <c r="B53" s="64">
        <v>46</v>
      </c>
      <c r="C53" s="14" t="s">
        <v>262</v>
      </c>
      <c r="D53" s="77" t="s">
        <v>139</v>
      </c>
      <c r="E53" s="78">
        <v>80</v>
      </c>
      <c r="F53" s="16">
        <v>120</v>
      </c>
      <c r="G53" s="29">
        <v>55</v>
      </c>
      <c r="H53" s="4">
        <f t="shared" si="0"/>
        <v>4400</v>
      </c>
      <c r="I53" s="92">
        <f t="shared" si="1"/>
        <v>6600</v>
      </c>
      <c r="J53" s="3">
        <f t="shared" si="2"/>
        <v>44</v>
      </c>
      <c r="L53" s="5"/>
      <c r="M53" s="11"/>
    </row>
    <row r="54" spans="2:13" ht="15.75" customHeight="1">
      <c r="B54" s="64">
        <v>47</v>
      </c>
      <c r="C54" s="14" t="s">
        <v>237</v>
      </c>
      <c r="D54" s="79" t="s">
        <v>16</v>
      </c>
      <c r="E54" s="78">
        <v>2500</v>
      </c>
      <c r="F54" s="16">
        <v>3750</v>
      </c>
      <c r="G54" s="35">
        <v>5</v>
      </c>
      <c r="H54" s="4">
        <f t="shared" si="0"/>
        <v>12500</v>
      </c>
      <c r="I54" s="92">
        <f t="shared" si="1"/>
        <v>18750</v>
      </c>
      <c r="J54" s="3">
        <f t="shared" si="2"/>
        <v>125</v>
      </c>
      <c r="L54" s="5"/>
      <c r="M54" s="11"/>
    </row>
    <row r="55" spans="2:13" ht="18.75" customHeight="1">
      <c r="B55" s="64">
        <v>48</v>
      </c>
      <c r="C55" s="65" t="s">
        <v>105</v>
      </c>
      <c r="D55" s="77" t="s">
        <v>2</v>
      </c>
      <c r="E55" s="78">
        <v>2800</v>
      </c>
      <c r="F55" s="16">
        <v>3600</v>
      </c>
      <c r="G55" s="29">
        <v>0.6</v>
      </c>
      <c r="H55" s="4">
        <f t="shared" si="0"/>
        <v>1680</v>
      </c>
      <c r="I55" s="92">
        <f t="shared" si="1"/>
        <v>2160</v>
      </c>
      <c r="J55" s="3">
        <f t="shared" si="2"/>
        <v>16.8</v>
      </c>
      <c r="L55" s="5"/>
      <c r="M55" s="11"/>
    </row>
    <row r="56" spans="2:13" ht="14.25" customHeight="1">
      <c r="B56" s="64">
        <v>49</v>
      </c>
      <c r="C56" s="65" t="s">
        <v>106</v>
      </c>
      <c r="D56" s="77" t="s">
        <v>2</v>
      </c>
      <c r="E56" s="78">
        <v>400</v>
      </c>
      <c r="F56" s="16">
        <v>600</v>
      </c>
      <c r="G56" s="29">
        <v>0.2</v>
      </c>
      <c r="H56" s="4">
        <f t="shared" si="0"/>
        <v>80</v>
      </c>
      <c r="I56" s="92">
        <f t="shared" si="1"/>
        <v>120</v>
      </c>
      <c r="J56" s="3">
        <f t="shared" si="2"/>
        <v>0.8</v>
      </c>
      <c r="L56" s="5"/>
      <c r="M56" s="11"/>
    </row>
    <row r="57" spans="2:13" ht="14.25" customHeight="1">
      <c r="B57" s="64">
        <v>50</v>
      </c>
      <c r="C57" s="14" t="s">
        <v>107</v>
      </c>
      <c r="D57" s="77" t="s">
        <v>2</v>
      </c>
      <c r="E57" s="78">
        <v>800</v>
      </c>
      <c r="F57" s="16">
        <v>1200</v>
      </c>
      <c r="G57" s="29">
        <v>0.4</v>
      </c>
      <c r="H57" s="4">
        <f t="shared" si="0"/>
        <v>320</v>
      </c>
      <c r="I57" s="92">
        <f t="shared" si="1"/>
        <v>480</v>
      </c>
      <c r="J57" s="3">
        <f t="shared" si="2"/>
        <v>3.2</v>
      </c>
      <c r="L57" s="5"/>
      <c r="M57" s="11"/>
    </row>
    <row r="58" spans="2:13" ht="32.25" customHeight="1">
      <c r="B58" s="64">
        <v>51</v>
      </c>
      <c r="C58" s="14" t="s">
        <v>6</v>
      </c>
      <c r="D58" s="77" t="s">
        <v>7</v>
      </c>
      <c r="E58" s="78">
        <v>500</v>
      </c>
      <c r="F58" s="16">
        <v>750</v>
      </c>
      <c r="G58" s="31">
        <v>7</v>
      </c>
      <c r="H58" s="4">
        <f t="shared" si="0"/>
        <v>3500</v>
      </c>
      <c r="I58" s="92">
        <f t="shared" si="1"/>
        <v>5250</v>
      </c>
      <c r="J58" s="3">
        <f t="shared" si="2"/>
        <v>35</v>
      </c>
      <c r="L58" s="5"/>
      <c r="M58" s="11"/>
    </row>
    <row r="59" spans="2:13" ht="45.75" customHeight="1">
      <c r="B59" s="64">
        <v>52</v>
      </c>
      <c r="C59" s="14" t="s">
        <v>35</v>
      </c>
      <c r="D59" s="79" t="s">
        <v>2</v>
      </c>
      <c r="E59" s="78">
        <v>500</v>
      </c>
      <c r="F59" s="16">
        <v>750</v>
      </c>
      <c r="G59" s="31">
        <v>1</v>
      </c>
      <c r="H59" s="4">
        <f t="shared" si="0"/>
        <v>500</v>
      </c>
      <c r="I59" s="92">
        <f t="shared" si="1"/>
        <v>750</v>
      </c>
      <c r="J59" s="3">
        <f t="shared" si="2"/>
        <v>5</v>
      </c>
      <c r="L59" s="5"/>
      <c r="M59" s="11"/>
    </row>
    <row r="60" spans="2:13" ht="31.5" customHeight="1">
      <c r="B60" s="64">
        <v>53</v>
      </c>
      <c r="C60" s="69" t="s">
        <v>132</v>
      </c>
      <c r="D60" s="77" t="s">
        <v>5</v>
      </c>
      <c r="E60" s="78">
        <v>200</v>
      </c>
      <c r="F60" s="16">
        <v>300</v>
      </c>
      <c r="G60" s="29">
        <v>300</v>
      </c>
      <c r="H60" s="4">
        <f t="shared" si="0"/>
        <v>60000</v>
      </c>
      <c r="I60" s="92">
        <f t="shared" si="1"/>
        <v>90000</v>
      </c>
      <c r="J60" s="3">
        <f t="shared" si="2"/>
        <v>600</v>
      </c>
      <c r="L60" s="5"/>
      <c r="M60" s="11"/>
    </row>
    <row r="61" spans="2:13" ht="32.25" customHeight="1">
      <c r="B61" s="64">
        <v>54</v>
      </c>
      <c r="C61" s="14" t="s">
        <v>287</v>
      </c>
      <c r="D61" s="79" t="s">
        <v>5</v>
      </c>
      <c r="E61" s="78">
        <v>100</v>
      </c>
      <c r="F61" s="16">
        <v>150</v>
      </c>
      <c r="G61" s="31">
        <v>800</v>
      </c>
      <c r="H61" s="4">
        <f t="shared" si="0"/>
        <v>80000</v>
      </c>
      <c r="I61" s="92">
        <f t="shared" si="1"/>
        <v>120000</v>
      </c>
      <c r="J61" s="3">
        <f t="shared" si="2"/>
        <v>800</v>
      </c>
      <c r="L61" s="5"/>
      <c r="M61" s="11"/>
    </row>
    <row r="62" spans="2:13" ht="18.75" customHeight="1">
      <c r="B62" s="64">
        <v>55</v>
      </c>
      <c r="C62" s="65" t="s">
        <v>108</v>
      </c>
      <c r="D62" s="77" t="s">
        <v>2</v>
      </c>
      <c r="E62" s="78">
        <v>900</v>
      </c>
      <c r="F62" s="16">
        <v>1450</v>
      </c>
      <c r="G62" s="29">
        <v>0.5</v>
      </c>
      <c r="H62" s="4">
        <f t="shared" si="0"/>
        <v>450</v>
      </c>
      <c r="I62" s="92">
        <f t="shared" si="1"/>
        <v>725</v>
      </c>
      <c r="J62" s="3">
        <f t="shared" si="2"/>
        <v>4.5</v>
      </c>
      <c r="L62" s="5"/>
      <c r="M62" s="11"/>
    </row>
    <row r="63" spans="2:13" ht="15" customHeight="1">
      <c r="B63" s="64">
        <v>56</v>
      </c>
      <c r="C63" s="65" t="s">
        <v>109</v>
      </c>
      <c r="D63" s="77" t="s">
        <v>2</v>
      </c>
      <c r="E63" s="78">
        <v>1800</v>
      </c>
      <c r="F63" s="16">
        <v>2700</v>
      </c>
      <c r="G63" s="29">
        <v>0.25</v>
      </c>
      <c r="H63" s="4">
        <f t="shared" si="0"/>
        <v>450</v>
      </c>
      <c r="I63" s="92">
        <f t="shared" si="1"/>
        <v>675</v>
      </c>
      <c r="J63" s="3">
        <f t="shared" si="2"/>
        <v>4.5</v>
      </c>
      <c r="L63" s="5"/>
      <c r="M63" s="11"/>
    </row>
    <row r="64" spans="2:13" ht="17.25" customHeight="1">
      <c r="B64" s="64">
        <v>57</v>
      </c>
      <c r="C64" s="14" t="s">
        <v>251</v>
      </c>
      <c r="D64" s="77" t="s">
        <v>5</v>
      </c>
      <c r="E64" s="48">
        <v>400</v>
      </c>
      <c r="F64" s="18">
        <v>600</v>
      </c>
      <c r="G64" s="31">
        <v>4</v>
      </c>
      <c r="H64" s="4">
        <f t="shared" si="0"/>
        <v>1600</v>
      </c>
      <c r="I64" s="92">
        <f t="shared" si="1"/>
        <v>2400</v>
      </c>
      <c r="J64" s="3">
        <f t="shared" si="2"/>
        <v>16</v>
      </c>
      <c r="L64" s="5"/>
      <c r="M64" s="11"/>
    </row>
    <row r="65" spans="2:13" ht="18.75" customHeight="1">
      <c r="B65" s="64">
        <v>58</v>
      </c>
      <c r="C65" s="14" t="s">
        <v>304</v>
      </c>
      <c r="D65" s="77" t="s">
        <v>5</v>
      </c>
      <c r="E65" s="48">
        <v>300</v>
      </c>
      <c r="F65" s="18">
        <v>450</v>
      </c>
      <c r="G65" s="31">
        <v>20</v>
      </c>
      <c r="H65" s="4">
        <f t="shared" si="0"/>
        <v>6000</v>
      </c>
      <c r="I65" s="92">
        <f t="shared" si="1"/>
        <v>9000</v>
      </c>
      <c r="J65" s="3">
        <f t="shared" si="2"/>
        <v>60</v>
      </c>
      <c r="L65" s="5"/>
      <c r="M65" s="11"/>
    </row>
    <row r="66" spans="2:13" ht="36" customHeight="1">
      <c r="B66" s="64">
        <v>59</v>
      </c>
      <c r="C66" s="14" t="s">
        <v>240</v>
      </c>
      <c r="D66" s="77" t="s">
        <v>5</v>
      </c>
      <c r="E66" s="48">
        <v>1200</v>
      </c>
      <c r="F66" s="18">
        <v>1800</v>
      </c>
      <c r="G66" s="31">
        <v>30</v>
      </c>
      <c r="H66" s="4">
        <f t="shared" si="0"/>
        <v>36000</v>
      </c>
      <c r="I66" s="92">
        <f t="shared" si="1"/>
        <v>54000</v>
      </c>
      <c r="J66" s="3">
        <f t="shared" si="2"/>
        <v>360</v>
      </c>
      <c r="L66" s="5"/>
      <c r="M66" s="11"/>
    </row>
    <row r="67" spans="2:13" ht="27.75" customHeight="1">
      <c r="B67" s="64">
        <v>60</v>
      </c>
      <c r="C67" s="14" t="s">
        <v>250</v>
      </c>
      <c r="D67" s="77" t="s">
        <v>5</v>
      </c>
      <c r="E67" s="48">
        <v>100</v>
      </c>
      <c r="F67" s="18">
        <v>150</v>
      </c>
      <c r="G67" s="31">
        <v>550</v>
      </c>
      <c r="H67" s="4">
        <f t="shared" si="0"/>
        <v>55000</v>
      </c>
      <c r="I67" s="92">
        <f t="shared" si="1"/>
        <v>82500</v>
      </c>
      <c r="J67" s="3">
        <f t="shared" si="2"/>
        <v>550</v>
      </c>
      <c r="L67" s="5"/>
      <c r="M67" s="11"/>
    </row>
    <row r="68" spans="2:13" ht="20.25" customHeight="1">
      <c r="B68" s="64">
        <v>61</v>
      </c>
      <c r="C68" s="14" t="s">
        <v>241</v>
      </c>
      <c r="D68" s="77" t="s">
        <v>5</v>
      </c>
      <c r="E68" s="48">
        <v>5000</v>
      </c>
      <c r="F68" s="18">
        <v>7500</v>
      </c>
      <c r="G68" s="31">
        <v>5</v>
      </c>
      <c r="H68" s="4">
        <f t="shared" si="0"/>
        <v>25000</v>
      </c>
      <c r="I68" s="92">
        <f t="shared" si="1"/>
        <v>37500</v>
      </c>
      <c r="J68" s="3">
        <f t="shared" si="2"/>
        <v>250</v>
      </c>
      <c r="L68" s="5"/>
      <c r="M68" s="11"/>
    </row>
    <row r="69" spans="2:13" ht="17.25" customHeight="1">
      <c r="B69" s="64">
        <v>62</v>
      </c>
      <c r="C69" s="65" t="s">
        <v>230</v>
      </c>
      <c r="D69" s="77" t="s">
        <v>2</v>
      </c>
      <c r="E69" s="78">
        <v>2000</v>
      </c>
      <c r="F69" s="16">
        <v>3000</v>
      </c>
      <c r="G69" s="29">
        <v>1</v>
      </c>
      <c r="H69" s="4">
        <f t="shared" si="0"/>
        <v>2000</v>
      </c>
      <c r="I69" s="92">
        <f t="shared" si="1"/>
        <v>3000</v>
      </c>
      <c r="J69" s="3">
        <f t="shared" si="2"/>
        <v>20</v>
      </c>
      <c r="L69" s="5"/>
      <c r="M69" s="11"/>
    </row>
    <row r="70" spans="2:13" ht="16.5" customHeight="1">
      <c r="B70" s="64">
        <v>63</v>
      </c>
      <c r="C70" s="14" t="s">
        <v>36</v>
      </c>
      <c r="D70" s="79" t="s">
        <v>16</v>
      </c>
      <c r="E70" s="78">
        <v>1500</v>
      </c>
      <c r="F70" s="16">
        <v>2250</v>
      </c>
      <c r="G70" s="31">
        <v>7</v>
      </c>
      <c r="H70" s="4">
        <f t="shared" si="0"/>
        <v>10500</v>
      </c>
      <c r="I70" s="92">
        <f t="shared" si="1"/>
        <v>15750</v>
      </c>
      <c r="J70" s="3">
        <f t="shared" si="2"/>
        <v>105</v>
      </c>
      <c r="L70" s="5"/>
      <c r="M70" s="11"/>
    </row>
    <row r="71" spans="2:13" ht="30" customHeight="1">
      <c r="B71" s="64">
        <v>64</v>
      </c>
      <c r="C71" s="14" t="s">
        <v>110</v>
      </c>
      <c r="D71" s="77" t="s">
        <v>2</v>
      </c>
      <c r="E71" s="78">
        <v>1200</v>
      </c>
      <c r="F71" s="16">
        <v>1800</v>
      </c>
      <c r="G71" s="29">
        <v>1</v>
      </c>
      <c r="H71" s="4">
        <f t="shared" si="0"/>
        <v>1200</v>
      </c>
      <c r="I71" s="92">
        <f t="shared" si="1"/>
        <v>1800</v>
      </c>
      <c r="J71" s="3">
        <f t="shared" si="2"/>
        <v>12</v>
      </c>
      <c r="L71" s="5"/>
      <c r="M71" s="11"/>
    </row>
    <row r="72" spans="2:13" ht="15.75" customHeight="1">
      <c r="B72" s="64">
        <v>65</v>
      </c>
      <c r="C72" s="14" t="s">
        <v>67</v>
      </c>
      <c r="D72" s="77" t="s">
        <v>16</v>
      </c>
      <c r="E72" s="48">
        <v>1200</v>
      </c>
      <c r="F72" s="18">
        <v>1800</v>
      </c>
      <c r="G72" s="31">
        <v>3</v>
      </c>
      <c r="H72" s="4">
        <f t="shared" ref="H72:H135" si="3">E72*G72</f>
        <v>3600</v>
      </c>
      <c r="I72" s="92">
        <f t="shared" ref="I72:I135" si="4">F72*G72</f>
        <v>5400</v>
      </c>
      <c r="J72" s="3">
        <f t="shared" si="2"/>
        <v>36</v>
      </c>
      <c r="L72" s="5"/>
      <c r="M72" s="11"/>
    </row>
    <row r="73" spans="2:13" ht="19.5" customHeight="1">
      <c r="B73" s="64">
        <v>66</v>
      </c>
      <c r="C73" s="14" t="s">
        <v>68</v>
      </c>
      <c r="D73" s="77" t="s">
        <v>2</v>
      </c>
      <c r="E73" s="48">
        <v>1200</v>
      </c>
      <c r="F73" s="18">
        <v>1800</v>
      </c>
      <c r="G73" s="31">
        <v>0.5</v>
      </c>
      <c r="H73" s="4">
        <f t="shared" si="3"/>
        <v>600</v>
      </c>
      <c r="I73" s="92">
        <f t="shared" si="4"/>
        <v>900</v>
      </c>
      <c r="J73" s="3">
        <f t="shared" ref="J73:J136" si="5">H73*1%</f>
        <v>6</v>
      </c>
      <c r="L73" s="5"/>
      <c r="M73" s="11"/>
    </row>
    <row r="74" spans="2:13" ht="19.5" customHeight="1">
      <c r="B74" s="64">
        <v>67</v>
      </c>
      <c r="C74" s="14" t="s">
        <v>69</v>
      </c>
      <c r="D74" s="77" t="s">
        <v>2</v>
      </c>
      <c r="E74" s="48">
        <v>200</v>
      </c>
      <c r="F74" s="18">
        <v>300</v>
      </c>
      <c r="G74" s="31">
        <v>2</v>
      </c>
      <c r="H74" s="4">
        <f t="shared" si="3"/>
        <v>400</v>
      </c>
      <c r="I74" s="92">
        <f t="shared" si="4"/>
        <v>600</v>
      </c>
      <c r="J74" s="3">
        <f t="shared" si="5"/>
        <v>4</v>
      </c>
      <c r="L74" s="5"/>
      <c r="M74" s="11"/>
    </row>
    <row r="75" spans="2:13" ht="19.5" customHeight="1">
      <c r="B75" s="64">
        <v>68</v>
      </c>
      <c r="C75" s="14" t="s">
        <v>71</v>
      </c>
      <c r="D75" s="77" t="s">
        <v>16</v>
      </c>
      <c r="E75" s="48">
        <v>500</v>
      </c>
      <c r="F75" s="18">
        <v>750</v>
      </c>
      <c r="G75" s="31">
        <v>5</v>
      </c>
      <c r="H75" s="4">
        <f t="shared" si="3"/>
        <v>2500</v>
      </c>
      <c r="I75" s="92">
        <f t="shared" si="4"/>
        <v>3750</v>
      </c>
      <c r="J75" s="3">
        <f t="shared" si="5"/>
        <v>25</v>
      </c>
      <c r="L75" s="5"/>
      <c r="M75" s="11"/>
    </row>
    <row r="76" spans="2:13" ht="19.5" customHeight="1">
      <c r="B76" s="64">
        <v>69</v>
      </c>
      <c r="C76" s="14" t="s">
        <v>111</v>
      </c>
      <c r="D76" s="77" t="s">
        <v>2</v>
      </c>
      <c r="E76" s="78">
        <v>600</v>
      </c>
      <c r="F76" s="16">
        <v>900</v>
      </c>
      <c r="G76" s="29">
        <v>0.2</v>
      </c>
      <c r="H76" s="4">
        <f t="shared" si="3"/>
        <v>120</v>
      </c>
      <c r="I76" s="92">
        <f t="shared" si="4"/>
        <v>180</v>
      </c>
      <c r="J76" s="3">
        <f t="shared" si="5"/>
        <v>1.2</v>
      </c>
      <c r="L76" s="5"/>
      <c r="M76" s="11"/>
    </row>
    <row r="77" spans="2:13" ht="19.5" customHeight="1">
      <c r="B77" s="64">
        <v>70</v>
      </c>
      <c r="C77" s="65" t="s">
        <v>112</v>
      </c>
      <c r="D77" s="77" t="s">
        <v>2</v>
      </c>
      <c r="E77" s="78">
        <v>400</v>
      </c>
      <c r="F77" s="16">
        <v>600</v>
      </c>
      <c r="G77" s="29">
        <v>0.2</v>
      </c>
      <c r="H77" s="4">
        <f t="shared" si="3"/>
        <v>80</v>
      </c>
      <c r="I77" s="92">
        <f t="shared" si="4"/>
        <v>120</v>
      </c>
      <c r="J77" s="3">
        <f t="shared" si="5"/>
        <v>0.8</v>
      </c>
      <c r="L77" s="5"/>
      <c r="M77" s="11"/>
    </row>
    <row r="78" spans="2:13" ht="19.5" customHeight="1">
      <c r="B78" s="64">
        <v>71</v>
      </c>
      <c r="C78" s="14" t="s">
        <v>8</v>
      </c>
      <c r="D78" s="77" t="s">
        <v>2</v>
      </c>
      <c r="E78" s="78">
        <v>1500</v>
      </c>
      <c r="F78" s="16">
        <v>2250</v>
      </c>
      <c r="G78" s="31">
        <v>0.5</v>
      </c>
      <c r="H78" s="4">
        <f t="shared" si="3"/>
        <v>750</v>
      </c>
      <c r="I78" s="92">
        <f t="shared" si="4"/>
        <v>1125</v>
      </c>
      <c r="J78" s="3">
        <f t="shared" si="5"/>
        <v>7.5</v>
      </c>
      <c r="L78" s="5"/>
      <c r="M78" s="11"/>
    </row>
    <row r="79" spans="2:13" ht="19.5" customHeight="1">
      <c r="B79" s="64">
        <v>72</v>
      </c>
      <c r="C79" s="65" t="s">
        <v>113</v>
      </c>
      <c r="D79" s="77" t="s">
        <v>2</v>
      </c>
      <c r="E79" s="78">
        <v>1000</v>
      </c>
      <c r="F79" s="16">
        <v>1500</v>
      </c>
      <c r="G79" s="29">
        <v>1</v>
      </c>
      <c r="H79" s="4">
        <f t="shared" si="3"/>
        <v>1000</v>
      </c>
      <c r="I79" s="92">
        <f t="shared" si="4"/>
        <v>1500</v>
      </c>
      <c r="J79" s="3">
        <f t="shared" si="5"/>
        <v>10</v>
      </c>
      <c r="L79" s="5"/>
      <c r="M79" s="11"/>
    </row>
    <row r="80" spans="2:13" ht="19.5" customHeight="1">
      <c r="B80" s="64">
        <v>73</v>
      </c>
      <c r="C80" s="14" t="s">
        <v>37</v>
      </c>
      <c r="D80" s="79" t="s">
        <v>16</v>
      </c>
      <c r="E80" s="78">
        <v>10000</v>
      </c>
      <c r="F80" s="16">
        <v>15000</v>
      </c>
      <c r="G80" s="31">
        <v>5</v>
      </c>
      <c r="H80" s="4">
        <f t="shared" si="3"/>
        <v>50000</v>
      </c>
      <c r="I80" s="92">
        <f t="shared" si="4"/>
        <v>75000</v>
      </c>
      <c r="J80" s="3">
        <f t="shared" si="5"/>
        <v>500</v>
      </c>
      <c r="L80" s="5"/>
      <c r="M80" s="11"/>
    </row>
    <row r="81" spans="2:13" ht="19.5" customHeight="1">
      <c r="B81" s="64">
        <v>74</v>
      </c>
      <c r="C81" s="14" t="s">
        <v>38</v>
      </c>
      <c r="D81" s="79" t="s">
        <v>16</v>
      </c>
      <c r="E81" s="78">
        <v>12000</v>
      </c>
      <c r="F81" s="16">
        <v>18000</v>
      </c>
      <c r="G81" s="31">
        <v>5</v>
      </c>
      <c r="H81" s="4">
        <f t="shared" si="3"/>
        <v>60000</v>
      </c>
      <c r="I81" s="92">
        <f t="shared" si="4"/>
        <v>90000</v>
      </c>
      <c r="J81" s="3">
        <f t="shared" si="5"/>
        <v>600</v>
      </c>
      <c r="L81" s="5"/>
      <c r="M81" s="11"/>
    </row>
    <row r="82" spans="2:13" ht="19.5" customHeight="1">
      <c r="B82" s="64">
        <v>75</v>
      </c>
      <c r="C82" s="14" t="s">
        <v>267</v>
      </c>
      <c r="D82" s="77" t="s">
        <v>7</v>
      </c>
      <c r="E82" s="78">
        <v>5000</v>
      </c>
      <c r="F82" s="16">
        <v>7500</v>
      </c>
      <c r="G82" s="29">
        <v>4</v>
      </c>
      <c r="H82" s="4">
        <f t="shared" si="3"/>
        <v>20000</v>
      </c>
      <c r="I82" s="92">
        <f t="shared" si="4"/>
        <v>30000</v>
      </c>
      <c r="J82" s="3">
        <f t="shared" si="5"/>
        <v>200</v>
      </c>
      <c r="L82" s="5"/>
      <c r="M82" s="11"/>
    </row>
    <row r="83" spans="2:13" ht="19.5" customHeight="1">
      <c r="B83" s="64">
        <v>76</v>
      </c>
      <c r="C83" s="14" t="s">
        <v>235</v>
      </c>
      <c r="D83" s="77" t="s">
        <v>5</v>
      </c>
      <c r="E83" s="78">
        <v>200</v>
      </c>
      <c r="F83" s="16">
        <v>300</v>
      </c>
      <c r="G83" s="31">
        <v>10</v>
      </c>
      <c r="H83" s="4">
        <f t="shared" si="3"/>
        <v>2000</v>
      </c>
      <c r="I83" s="92">
        <f t="shared" si="4"/>
        <v>3000</v>
      </c>
      <c r="J83" s="3">
        <f t="shared" si="5"/>
        <v>20</v>
      </c>
      <c r="L83" s="5"/>
      <c r="M83" s="11"/>
    </row>
    <row r="84" spans="2:13" ht="19.5" customHeight="1">
      <c r="B84" s="64">
        <v>77</v>
      </c>
      <c r="C84" s="14" t="s">
        <v>236</v>
      </c>
      <c r="D84" s="77" t="s">
        <v>5</v>
      </c>
      <c r="E84" s="78">
        <v>200</v>
      </c>
      <c r="F84" s="16">
        <v>300</v>
      </c>
      <c r="G84" s="31">
        <v>10</v>
      </c>
      <c r="H84" s="4">
        <f t="shared" si="3"/>
        <v>2000</v>
      </c>
      <c r="I84" s="92">
        <f t="shared" si="4"/>
        <v>3000</v>
      </c>
      <c r="J84" s="3">
        <f t="shared" si="5"/>
        <v>20</v>
      </c>
      <c r="L84" s="5"/>
      <c r="M84" s="11"/>
    </row>
    <row r="85" spans="2:13" ht="19.5" customHeight="1">
      <c r="B85" s="64">
        <v>78</v>
      </c>
      <c r="C85" s="14" t="s">
        <v>305</v>
      </c>
      <c r="D85" s="77" t="s">
        <v>2</v>
      </c>
      <c r="E85" s="78">
        <v>10000</v>
      </c>
      <c r="F85" s="16">
        <v>15000</v>
      </c>
      <c r="G85" s="31">
        <v>0.5</v>
      </c>
      <c r="H85" s="4">
        <f t="shared" si="3"/>
        <v>5000</v>
      </c>
      <c r="I85" s="92">
        <f t="shared" si="4"/>
        <v>7500</v>
      </c>
      <c r="J85" s="3">
        <f t="shared" si="5"/>
        <v>50</v>
      </c>
      <c r="L85" s="5"/>
      <c r="M85" s="11"/>
    </row>
    <row r="86" spans="2:13" ht="19.5" customHeight="1">
      <c r="B86" s="64">
        <v>79</v>
      </c>
      <c r="C86" s="65" t="s">
        <v>114</v>
      </c>
      <c r="D86" s="77" t="s">
        <v>2</v>
      </c>
      <c r="E86" s="78">
        <v>600</v>
      </c>
      <c r="F86" s="16">
        <v>900</v>
      </c>
      <c r="G86" s="29">
        <v>0.2</v>
      </c>
      <c r="H86" s="4">
        <f t="shared" si="3"/>
        <v>120</v>
      </c>
      <c r="I86" s="92">
        <f t="shared" si="4"/>
        <v>180</v>
      </c>
      <c r="J86" s="3">
        <f t="shared" si="5"/>
        <v>1.2</v>
      </c>
      <c r="L86" s="5"/>
      <c r="M86" s="11"/>
    </row>
    <row r="87" spans="2:13" ht="19.5" customHeight="1">
      <c r="B87" s="64">
        <v>80</v>
      </c>
      <c r="C87" s="65" t="s">
        <v>115</v>
      </c>
      <c r="D87" s="77" t="s">
        <v>2</v>
      </c>
      <c r="E87" s="78">
        <v>400</v>
      </c>
      <c r="F87" s="16">
        <v>600</v>
      </c>
      <c r="G87" s="29">
        <v>1</v>
      </c>
      <c r="H87" s="4">
        <f t="shared" si="3"/>
        <v>400</v>
      </c>
      <c r="I87" s="92">
        <f t="shared" si="4"/>
        <v>600</v>
      </c>
      <c r="J87" s="3">
        <f t="shared" si="5"/>
        <v>4</v>
      </c>
      <c r="L87" s="5"/>
      <c r="M87" s="11"/>
    </row>
    <row r="88" spans="2:13" ht="19.5" customHeight="1">
      <c r="B88" s="64">
        <v>81</v>
      </c>
      <c r="C88" s="14" t="s">
        <v>70</v>
      </c>
      <c r="D88" s="77" t="s">
        <v>5</v>
      </c>
      <c r="E88" s="48">
        <v>200</v>
      </c>
      <c r="F88" s="18">
        <v>300</v>
      </c>
      <c r="G88" s="31">
        <v>32</v>
      </c>
      <c r="H88" s="4">
        <f t="shared" si="3"/>
        <v>6400</v>
      </c>
      <c r="I88" s="92">
        <f t="shared" si="4"/>
        <v>9600</v>
      </c>
      <c r="J88" s="3">
        <f t="shared" si="5"/>
        <v>64</v>
      </c>
      <c r="L88" s="5"/>
      <c r="M88" s="11"/>
    </row>
    <row r="89" spans="2:13" ht="19.5" customHeight="1">
      <c r="B89" s="64">
        <v>82</v>
      </c>
      <c r="C89" s="14" t="s">
        <v>321</v>
      </c>
      <c r="D89" s="77" t="s">
        <v>31</v>
      </c>
      <c r="E89" s="48">
        <v>120</v>
      </c>
      <c r="F89" s="18">
        <v>180</v>
      </c>
      <c r="G89" s="31">
        <v>5</v>
      </c>
      <c r="H89" s="4">
        <f t="shared" si="3"/>
        <v>600</v>
      </c>
      <c r="I89" s="92">
        <f t="shared" si="4"/>
        <v>900</v>
      </c>
      <c r="J89" s="3">
        <f t="shared" si="5"/>
        <v>6</v>
      </c>
      <c r="L89" s="5"/>
      <c r="M89" s="11"/>
    </row>
    <row r="90" spans="2:13" ht="19.5" customHeight="1">
      <c r="B90" s="64">
        <v>83</v>
      </c>
      <c r="C90" s="14" t="s">
        <v>322</v>
      </c>
      <c r="D90" s="77" t="s">
        <v>31</v>
      </c>
      <c r="E90" s="48">
        <v>120</v>
      </c>
      <c r="F90" s="18">
        <v>180</v>
      </c>
      <c r="G90" s="31">
        <v>5</v>
      </c>
      <c r="H90" s="4">
        <f t="shared" si="3"/>
        <v>600</v>
      </c>
      <c r="I90" s="92">
        <f t="shared" si="4"/>
        <v>900</v>
      </c>
      <c r="J90" s="3">
        <f t="shared" si="5"/>
        <v>6</v>
      </c>
      <c r="L90" s="5"/>
      <c r="M90" s="11"/>
    </row>
    <row r="91" spans="2:13" ht="31.5" customHeight="1">
      <c r="B91" s="64">
        <v>84</v>
      </c>
      <c r="C91" s="14" t="s">
        <v>116</v>
      </c>
      <c r="D91" s="77" t="s">
        <v>16</v>
      </c>
      <c r="E91" s="78">
        <v>800</v>
      </c>
      <c r="F91" s="16">
        <v>1200</v>
      </c>
      <c r="G91" s="29">
        <v>1</v>
      </c>
      <c r="H91" s="4">
        <f t="shared" si="3"/>
        <v>800</v>
      </c>
      <c r="I91" s="92">
        <f t="shared" si="4"/>
        <v>1200</v>
      </c>
      <c r="J91" s="3">
        <f t="shared" si="5"/>
        <v>8</v>
      </c>
      <c r="L91" s="5"/>
      <c r="M91" s="11"/>
    </row>
    <row r="92" spans="2:13" ht="18.75" customHeight="1">
      <c r="B92" s="64">
        <v>85</v>
      </c>
      <c r="C92" s="14" t="s">
        <v>315</v>
      </c>
      <c r="D92" s="77" t="s">
        <v>2</v>
      </c>
      <c r="E92" s="78">
        <v>1000</v>
      </c>
      <c r="F92" s="16">
        <v>1500</v>
      </c>
      <c r="G92" s="29">
        <v>1</v>
      </c>
      <c r="H92" s="4">
        <f t="shared" si="3"/>
        <v>1000</v>
      </c>
      <c r="I92" s="92">
        <f t="shared" si="4"/>
        <v>1500</v>
      </c>
      <c r="J92" s="3">
        <f t="shared" si="5"/>
        <v>10</v>
      </c>
      <c r="L92" s="5"/>
      <c r="M92" s="11"/>
    </row>
    <row r="93" spans="2:13" s="27" customFormat="1" ht="30" customHeight="1">
      <c r="B93" s="64">
        <v>86</v>
      </c>
      <c r="C93" s="70" t="s">
        <v>117</v>
      </c>
      <c r="D93" s="85" t="s">
        <v>16</v>
      </c>
      <c r="E93" s="86">
        <v>50</v>
      </c>
      <c r="F93" s="46">
        <v>75</v>
      </c>
      <c r="G93" s="32">
        <v>6</v>
      </c>
      <c r="H93" s="4">
        <f t="shared" si="3"/>
        <v>300</v>
      </c>
      <c r="I93" s="92">
        <f t="shared" si="4"/>
        <v>450</v>
      </c>
      <c r="J93" s="3">
        <f t="shared" si="5"/>
        <v>3</v>
      </c>
      <c r="K93"/>
      <c r="L93" s="5"/>
      <c r="M93" s="11"/>
    </row>
    <row r="94" spans="2:13" s="27" customFormat="1" ht="18.75" customHeight="1">
      <c r="B94" s="64">
        <v>87</v>
      </c>
      <c r="C94" s="14" t="s">
        <v>118</v>
      </c>
      <c r="D94" s="77" t="s">
        <v>16</v>
      </c>
      <c r="E94" s="78">
        <v>2000</v>
      </c>
      <c r="F94" s="16">
        <v>3000</v>
      </c>
      <c r="G94" s="29">
        <v>3</v>
      </c>
      <c r="H94" s="4">
        <f t="shared" si="3"/>
        <v>6000</v>
      </c>
      <c r="I94" s="92">
        <f t="shared" si="4"/>
        <v>9000</v>
      </c>
      <c r="J94" s="3">
        <f t="shared" si="5"/>
        <v>60</v>
      </c>
      <c r="K94"/>
      <c r="L94" s="28"/>
      <c r="M94" s="38"/>
    </row>
    <row r="95" spans="2:13" ht="13.5" customHeight="1">
      <c r="B95" s="64">
        <v>88</v>
      </c>
      <c r="C95" s="65" t="s">
        <v>119</v>
      </c>
      <c r="D95" s="77" t="s">
        <v>2</v>
      </c>
      <c r="E95" s="78">
        <v>1000</v>
      </c>
      <c r="F95" s="16">
        <v>1500</v>
      </c>
      <c r="G95" s="29">
        <v>1</v>
      </c>
      <c r="H95" s="4">
        <f t="shared" si="3"/>
        <v>1000</v>
      </c>
      <c r="I95" s="92">
        <f t="shared" si="4"/>
        <v>1500</v>
      </c>
      <c r="J95" s="3">
        <f t="shared" si="5"/>
        <v>10</v>
      </c>
      <c r="K95" s="27"/>
      <c r="L95" s="28"/>
      <c r="M95" s="38"/>
    </row>
    <row r="96" spans="2:13" ht="21.75" customHeight="1">
      <c r="B96" s="64">
        <v>89</v>
      </c>
      <c r="C96" s="65" t="s">
        <v>120</v>
      </c>
      <c r="D96" s="77" t="s">
        <v>16</v>
      </c>
      <c r="E96" s="78">
        <v>100</v>
      </c>
      <c r="F96" s="16">
        <v>150</v>
      </c>
      <c r="G96" s="29">
        <v>8.5</v>
      </c>
      <c r="H96" s="4">
        <f t="shared" si="3"/>
        <v>850</v>
      </c>
      <c r="I96" s="92">
        <f t="shared" si="4"/>
        <v>1275</v>
      </c>
      <c r="J96" s="3">
        <f t="shared" si="5"/>
        <v>8.5</v>
      </c>
      <c r="K96" s="27"/>
      <c r="L96" s="5"/>
      <c r="M96" s="11"/>
    </row>
    <row r="97" spans="2:13" ht="20.25" customHeight="1">
      <c r="B97" s="64">
        <v>90</v>
      </c>
      <c r="C97" s="65" t="s">
        <v>121</v>
      </c>
      <c r="D97" s="77" t="s">
        <v>2</v>
      </c>
      <c r="E97" s="78">
        <v>200</v>
      </c>
      <c r="F97" s="16">
        <v>300</v>
      </c>
      <c r="G97" s="29">
        <v>0.3</v>
      </c>
      <c r="H97" s="4">
        <f t="shared" si="3"/>
        <v>60</v>
      </c>
      <c r="I97" s="92">
        <f t="shared" si="4"/>
        <v>90</v>
      </c>
      <c r="J97" s="3">
        <f t="shared" si="5"/>
        <v>0.6</v>
      </c>
      <c r="L97" s="5"/>
      <c r="M97" s="11"/>
    </row>
    <row r="98" spans="2:13" ht="21" customHeight="1">
      <c r="B98" s="64">
        <v>91</v>
      </c>
      <c r="C98" s="14" t="s">
        <v>39</v>
      </c>
      <c r="D98" s="79" t="s">
        <v>40</v>
      </c>
      <c r="E98" s="78">
        <v>800</v>
      </c>
      <c r="F98" s="16">
        <v>1200</v>
      </c>
      <c r="G98" s="31">
        <v>1</v>
      </c>
      <c r="H98" s="4">
        <f t="shared" si="3"/>
        <v>800</v>
      </c>
      <c r="I98" s="92">
        <f t="shared" si="4"/>
        <v>1200</v>
      </c>
      <c r="J98" s="3">
        <f t="shared" si="5"/>
        <v>8</v>
      </c>
      <c r="L98" s="5"/>
      <c r="M98" s="11"/>
    </row>
    <row r="99" spans="2:13" ht="60" customHeight="1">
      <c r="B99" s="64">
        <v>92</v>
      </c>
      <c r="C99" s="14" t="s">
        <v>318</v>
      </c>
      <c r="D99" s="77" t="s">
        <v>2</v>
      </c>
      <c r="E99" s="78">
        <v>1200</v>
      </c>
      <c r="F99" s="16">
        <v>1800</v>
      </c>
      <c r="G99" s="29">
        <v>1</v>
      </c>
      <c r="H99" s="4">
        <f t="shared" si="3"/>
        <v>1200</v>
      </c>
      <c r="I99" s="92">
        <f t="shared" si="4"/>
        <v>1800</v>
      </c>
      <c r="J99" s="3">
        <f t="shared" si="5"/>
        <v>12</v>
      </c>
      <c r="L99" s="5"/>
      <c r="M99" s="11"/>
    </row>
    <row r="100" spans="2:13" ht="18.75" customHeight="1">
      <c r="B100" s="64">
        <v>93</v>
      </c>
      <c r="C100" s="65" t="s">
        <v>306</v>
      </c>
      <c r="D100" s="77" t="s">
        <v>2</v>
      </c>
      <c r="E100" s="78">
        <v>1200</v>
      </c>
      <c r="F100" s="16">
        <v>1800</v>
      </c>
      <c r="G100" s="29">
        <v>0.1</v>
      </c>
      <c r="H100" s="4">
        <f t="shared" si="3"/>
        <v>120</v>
      </c>
      <c r="I100" s="92">
        <f t="shared" si="4"/>
        <v>180</v>
      </c>
      <c r="J100" s="3">
        <f t="shared" si="5"/>
        <v>1.2</v>
      </c>
      <c r="L100" s="5"/>
      <c r="M100" s="11"/>
    </row>
    <row r="101" spans="2:13" ht="36.75" customHeight="1">
      <c r="B101" s="64">
        <v>94</v>
      </c>
      <c r="C101" s="14" t="s">
        <v>122</v>
      </c>
      <c r="D101" s="77" t="s">
        <v>16</v>
      </c>
      <c r="E101" s="78">
        <v>60</v>
      </c>
      <c r="F101" s="16">
        <v>90</v>
      </c>
      <c r="G101" s="29">
        <v>15</v>
      </c>
      <c r="H101" s="4">
        <f t="shared" si="3"/>
        <v>900</v>
      </c>
      <c r="I101" s="92">
        <f t="shared" si="4"/>
        <v>1350</v>
      </c>
      <c r="J101" s="3">
        <f t="shared" si="5"/>
        <v>9</v>
      </c>
      <c r="L101" s="5"/>
      <c r="M101" s="11"/>
    </row>
    <row r="102" spans="2:13" ht="18" customHeight="1">
      <c r="B102" s="64">
        <v>95</v>
      </c>
      <c r="C102" s="14" t="s">
        <v>41</v>
      </c>
      <c r="D102" s="79" t="s">
        <v>2</v>
      </c>
      <c r="E102" s="78">
        <v>2000</v>
      </c>
      <c r="F102" s="16">
        <v>3000</v>
      </c>
      <c r="G102" s="31">
        <v>1.2</v>
      </c>
      <c r="H102" s="4">
        <f t="shared" si="3"/>
        <v>2400</v>
      </c>
      <c r="I102" s="92">
        <f t="shared" si="4"/>
        <v>3600</v>
      </c>
      <c r="J102" s="3">
        <f t="shared" si="5"/>
        <v>24</v>
      </c>
      <c r="L102" s="5"/>
      <c r="M102" s="11"/>
    </row>
    <row r="103" spans="2:13" ht="17.25" customHeight="1">
      <c r="B103" s="64">
        <v>96</v>
      </c>
      <c r="C103" s="14" t="s">
        <v>329</v>
      </c>
      <c r="D103" s="79" t="s">
        <v>2</v>
      </c>
      <c r="E103" s="78">
        <v>300</v>
      </c>
      <c r="F103" s="16">
        <v>450</v>
      </c>
      <c r="G103" s="31">
        <v>1.5</v>
      </c>
      <c r="H103" s="4">
        <f t="shared" si="3"/>
        <v>450</v>
      </c>
      <c r="I103" s="92">
        <f t="shared" si="4"/>
        <v>675</v>
      </c>
      <c r="J103" s="3">
        <f t="shared" si="5"/>
        <v>4.5</v>
      </c>
      <c r="L103" s="5"/>
      <c r="M103" s="11"/>
    </row>
    <row r="104" spans="2:13" ht="16.5" customHeight="1">
      <c r="B104" s="64">
        <v>97</v>
      </c>
      <c r="C104" s="65" t="s">
        <v>123</v>
      </c>
      <c r="D104" s="77" t="s">
        <v>16</v>
      </c>
      <c r="E104" s="78">
        <v>200</v>
      </c>
      <c r="F104" s="16">
        <v>300</v>
      </c>
      <c r="G104" s="29">
        <v>10</v>
      </c>
      <c r="H104" s="4">
        <f t="shared" si="3"/>
        <v>2000</v>
      </c>
      <c r="I104" s="92">
        <f t="shared" si="4"/>
        <v>3000</v>
      </c>
      <c r="J104" s="3">
        <f t="shared" si="5"/>
        <v>20</v>
      </c>
      <c r="L104" s="5"/>
      <c r="M104" s="11"/>
    </row>
    <row r="105" spans="2:13" ht="13.5" customHeight="1">
      <c r="B105" s="64">
        <v>98</v>
      </c>
      <c r="C105" s="14" t="s">
        <v>72</v>
      </c>
      <c r="D105" s="77" t="s">
        <v>31</v>
      </c>
      <c r="E105" s="48">
        <v>200</v>
      </c>
      <c r="F105" s="18">
        <v>300</v>
      </c>
      <c r="G105" s="31">
        <v>0.5</v>
      </c>
      <c r="H105" s="4">
        <f t="shared" si="3"/>
        <v>100</v>
      </c>
      <c r="I105" s="92">
        <f t="shared" si="4"/>
        <v>150</v>
      </c>
      <c r="J105" s="3">
        <f t="shared" si="5"/>
        <v>1</v>
      </c>
      <c r="L105" s="5"/>
      <c r="M105" s="11"/>
    </row>
    <row r="106" spans="2:13" ht="15.75" customHeight="1">
      <c r="B106" s="64">
        <v>99</v>
      </c>
      <c r="C106" s="14" t="s">
        <v>42</v>
      </c>
      <c r="D106" s="79" t="s">
        <v>16</v>
      </c>
      <c r="E106" s="78">
        <v>1500</v>
      </c>
      <c r="F106" s="16">
        <v>2250</v>
      </c>
      <c r="G106" s="31">
        <v>1.2</v>
      </c>
      <c r="H106" s="4">
        <f t="shared" si="3"/>
        <v>1800</v>
      </c>
      <c r="I106" s="92">
        <f t="shared" si="4"/>
        <v>2700</v>
      </c>
      <c r="J106" s="3">
        <f t="shared" si="5"/>
        <v>18</v>
      </c>
      <c r="L106" s="5"/>
      <c r="M106" s="11"/>
    </row>
    <row r="107" spans="2:13" ht="17.25" customHeight="1">
      <c r="B107" s="64">
        <v>100</v>
      </c>
      <c r="C107" s="14" t="s">
        <v>43</v>
      </c>
      <c r="D107" s="79" t="s">
        <v>2</v>
      </c>
      <c r="E107" s="78">
        <v>4000</v>
      </c>
      <c r="F107" s="16">
        <v>6000</v>
      </c>
      <c r="G107" s="31">
        <v>0.4</v>
      </c>
      <c r="H107" s="4">
        <f t="shared" si="3"/>
        <v>1600</v>
      </c>
      <c r="I107" s="92">
        <f t="shared" si="4"/>
        <v>2400</v>
      </c>
      <c r="J107" s="3">
        <f t="shared" si="5"/>
        <v>16</v>
      </c>
      <c r="L107" s="5"/>
      <c r="M107" s="11"/>
    </row>
    <row r="108" spans="2:13" ht="16.5" customHeight="1">
      <c r="B108" s="64">
        <v>101</v>
      </c>
      <c r="C108" s="65" t="s">
        <v>124</v>
      </c>
      <c r="D108" s="77" t="s">
        <v>2</v>
      </c>
      <c r="E108" s="78">
        <v>400</v>
      </c>
      <c r="F108" s="16">
        <v>600</v>
      </c>
      <c r="G108" s="29">
        <v>0.6</v>
      </c>
      <c r="H108" s="4">
        <f t="shared" si="3"/>
        <v>240</v>
      </c>
      <c r="I108" s="92">
        <f t="shared" si="4"/>
        <v>360</v>
      </c>
      <c r="J108" s="3">
        <f t="shared" si="5"/>
        <v>2.4</v>
      </c>
      <c r="L108" s="5"/>
      <c r="M108" s="11"/>
    </row>
    <row r="109" spans="2:13" ht="17.25" customHeight="1">
      <c r="B109" s="64">
        <v>102</v>
      </c>
      <c r="C109" s="65" t="s">
        <v>325</v>
      </c>
      <c r="D109" s="77" t="s">
        <v>2</v>
      </c>
      <c r="E109" s="78">
        <v>300</v>
      </c>
      <c r="F109" s="16">
        <v>450</v>
      </c>
      <c r="G109" s="29">
        <v>6</v>
      </c>
      <c r="H109" s="4">
        <f t="shared" si="3"/>
        <v>1800</v>
      </c>
      <c r="I109" s="92">
        <f t="shared" si="4"/>
        <v>2700</v>
      </c>
      <c r="J109" s="3">
        <f t="shared" si="5"/>
        <v>18</v>
      </c>
      <c r="L109" s="5"/>
      <c r="M109" s="11"/>
    </row>
    <row r="110" spans="2:13" ht="17.25" customHeight="1">
      <c r="B110" s="64">
        <v>103</v>
      </c>
      <c r="C110" s="65" t="s">
        <v>326</v>
      </c>
      <c r="D110" s="77" t="s">
        <v>2</v>
      </c>
      <c r="E110" s="78">
        <v>300</v>
      </c>
      <c r="F110" s="16">
        <v>450</v>
      </c>
      <c r="G110" s="29">
        <v>6</v>
      </c>
      <c r="H110" s="4">
        <f t="shared" si="3"/>
        <v>1800</v>
      </c>
      <c r="I110" s="92">
        <f t="shared" si="4"/>
        <v>2700</v>
      </c>
      <c r="J110" s="3">
        <f t="shared" si="5"/>
        <v>18</v>
      </c>
      <c r="L110" s="5"/>
      <c r="M110" s="11"/>
    </row>
    <row r="111" spans="2:13" ht="17.25" customHeight="1">
      <c r="B111" s="64">
        <v>104</v>
      </c>
      <c r="C111" s="65" t="s">
        <v>126</v>
      </c>
      <c r="D111" s="77" t="s">
        <v>16</v>
      </c>
      <c r="E111" s="78">
        <v>50</v>
      </c>
      <c r="F111" s="16">
        <v>75</v>
      </c>
      <c r="G111" s="29">
        <v>12</v>
      </c>
      <c r="H111" s="4">
        <f t="shared" si="3"/>
        <v>600</v>
      </c>
      <c r="I111" s="92">
        <f t="shared" si="4"/>
        <v>900</v>
      </c>
      <c r="J111" s="3">
        <f t="shared" si="5"/>
        <v>6</v>
      </c>
      <c r="L111" s="5"/>
      <c r="M111" s="11"/>
    </row>
    <row r="112" spans="2:13" ht="17.25" customHeight="1">
      <c r="B112" s="64">
        <v>105</v>
      </c>
      <c r="C112" s="65" t="s">
        <v>125</v>
      </c>
      <c r="D112" s="77" t="s">
        <v>16</v>
      </c>
      <c r="E112" s="78">
        <v>50</v>
      </c>
      <c r="F112" s="16">
        <v>75</v>
      </c>
      <c r="G112" s="29">
        <v>3</v>
      </c>
      <c r="H112" s="4">
        <f t="shared" si="3"/>
        <v>150</v>
      </c>
      <c r="I112" s="92">
        <f t="shared" si="4"/>
        <v>225</v>
      </c>
      <c r="J112" s="3">
        <f t="shared" si="5"/>
        <v>1.5</v>
      </c>
      <c r="L112" s="5"/>
      <c r="M112" s="11"/>
    </row>
    <row r="113" spans="2:13" ht="17.25" customHeight="1">
      <c r="B113" s="64">
        <v>106</v>
      </c>
      <c r="C113" s="14" t="s">
        <v>9</v>
      </c>
      <c r="D113" s="77" t="s">
        <v>10</v>
      </c>
      <c r="E113" s="78">
        <v>1800</v>
      </c>
      <c r="F113" s="16">
        <v>2700</v>
      </c>
      <c r="G113" s="31">
        <v>15</v>
      </c>
      <c r="H113" s="4">
        <f t="shared" si="3"/>
        <v>27000</v>
      </c>
      <c r="I113" s="92">
        <f t="shared" si="4"/>
        <v>40500</v>
      </c>
      <c r="J113" s="3">
        <f t="shared" si="5"/>
        <v>270</v>
      </c>
      <c r="L113" s="5"/>
      <c r="M113" s="11"/>
    </row>
    <row r="114" spans="2:13" ht="17.25" customHeight="1">
      <c r="B114" s="64">
        <v>107</v>
      </c>
      <c r="C114" s="14" t="s">
        <v>29</v>
      </c>
      <c r="D114" s="77" t="s">
        <v>10</v>
      </c>
      <c r="E114" s="78">
        <v>1800</v>
      </c>
      <c r="F114" s="16">
        <v>2700</v>
      </c>
      <c r="G114" s="31">
        <v>20</v>
      </c>
      <c r="H114" s="4">
        <f t="shared" si="3"/>
        <v>36000</v>
      </c>
      <c r="I114" s="92">
        <f t="shared" si="4"/>
        <v>54000</v>
      </c>
      <c r="J114" s="3">
        <f t="shared" si="5"/>
        <v>360</v>
      </c>
      <c r="L114" s="5"/>
      <c r="M114" s="11"/>
    </row>
    <row r="115" spans="2:13" ht="17.25" customHeight="1">
      <c r="B115" s="64">
        <v>108</v>
      </c>
      <c r="C115" s="65" t="s">
        <v>127</v>
      </c>
      <c r="D115" s="77" t="s">
        <v>16</v>
      </c>
      <c r="E115" s="78">
        <v>400</v>
      </c>
      <c r="F115" s="16">
        <v>600</v>
      </c>
      <c r="G115" s="29">
        <v>6</v>
      </c>
      <c r="H115" s="4">
        <f t="shared" si="3"/>
        <v>2400</v>
      </c>
      <c r="I115" s="92">
        <f t="shared" si="4"/>
        <v>3600</v>
      </c>
      <c r="J115" s="3">
        <f t="shared" si="5"/>
        <v>24</v>
      </c>
      <c r="L115" s="5"/>
      <c r="M115" s="11"/>
    </row>
    <row r="116" spans="2:13" ht="17.25" customHeight="1">
      <c r="B116" s="64">
        <v>109</v>
      </c>
      <c r="C116" s="14" t="s">
        <v>242</v>
      </c>
      <c r="D116" s="77" t="s">
        <v>5</v>
      </c>
      <c r="E116" s="48">
        <v>200</v>
      </c>
      <c r="F116" s="18">
        <v>300</v>
      </c>
      <c r="G116" s="31">
        <v>110</v>
      </c>
      <c r="H116" s="4">
        <f t="shared" si="3"/>
        <v>22000</v>
      </c>
      <c r="I116" s="92">
        <f t="shared" si="4"/>
        <v>33000</v>
      </c>
      <c r="J116" s="3">
        <f t="shared" si="5"/>
        <v>220</v>
      </c>
      <c r="L116" s="5"/>
      <c r="M116" s="11"/>
    </row>
    <row r="117" spans="2:13" ht="17.25" customHeight="1">
      <c r="B117" s="64">
        <v>110</v>
      </c>
      <c r="C117" s="14" t="s">
        <v>328</v>
      </c>
      <c r="D117" s="77" t="s">
        <v>2</v>
      </c>
      <c r="E117" s="48">
        <v>300</v>
      </c>
      <c r="F117" s="18">
        <v>450</v>
      </c>
      <c r="G117" s="31">
        <v>1</v>
      </c>
      <c r="H117" s="4">
        <f t="shared" si="3"/>
        <v>300</v>
      </c>
      <c r="I117" s="92">
        <f t="shared" si="4"/>
        <v>450</v>
      </c>
      <c r="J117" s="3">
        <f t="shared" si="5"/>
        <v>3</v>
      </c>
      <c r="L117" s="5"/>
      <c r="M117" s="11"/>
    </row>
    <row r="118" spans="2:13" ht="17.25" customHeight="1">
      <c r="B118" s="64">
        <v>111</v>
      </c>
      <c r="C118" s="14" t="s">
        <v>11</v>
      </c>
      <c r="D118" s="77" t="s">
        <v>7</v>
      </c>
      <c r="E118" s="78">
        <v>500</v>
      </c>
      <c r="F118" s="16">
        <v>750</v>
      </c>
      <c r="G118" s="31">
        <v>9</v>
      </c>
      <c r="H118" s="4">
        <f t="shared" si="3"/>
        <v>4500</v>
      </c>
      <c r="I118" s="92">
        <f t="shared" si="4"/>
        <v>6750</v>
      </c>
      <c r="J118" s="3">
        <f t="shared" si="5"/>
        <v>45</v>
      </c>
      <c r="L118" s="5"/>
      <c r="M118" s="11"/>
    </row>
    <row r="119" spans="2:13" ht="18.75" customHeight="1">
      <c r="B119" s="64">
        <v>112</v>
      </c>
      <c r="C119" s="14" t="s">
        <v>44</v>
      </c>
      <c r="D119" s="79" t="s">
        <v>5</v>
      </c>
      <c r="E119" s="78">
        <v>2000</v>
      </c>
      <c r="F119" s="16">
        <v>3000</v>
      </c>
      <c r="G119" s="31">
        <v>10</v>
      </c>
      <c r="H119" s="4">
        <f t="shared" si="3"/>
        <v>20000</v>
      </c>
      <c r="I119" s="92">
        <f t="shared" si="4"/>
        <v>30000</v>
      </c>
      <c r="J119" s="3">
        <f t="shared" si="5"/>
        <v>200</v>
      </c>
      <c r="L119" s="5"/>
      <c r="M119" s="11"/>
    </row>
    <row r="120" spans="2:13" ht="18.75" customHeight="1">
      <c r="B120" s="64">
        <v>113</v>
      </c>
      <c r="C120" s="14" t="s">
        <v>227</v>
      </c>
      <c r="D120" s="79" t="s">
        <v>2</v>
      </c>
      <c r="E120" s="78">
        <v>1000</v>
      </c>
      <c r="F120" s="16">
        <v>1500</v>
      </c>
      <c r="G120" s="31">
        <v>0.5</v>
      </c>
      <c r="H120" s="4">
        <f t="shared" si="3"/>
        <v>500</v>
      </c>
      <c r="I120" s="92">
        <f t="shared" si="4"/>
        <v>750</v>
      </c>
      <c r="J120" s="3">
        <f t="shared" si="5"/>
        <v>5</v>
      </c>
      <c r="L120" s="5"/>
      <c r="M120" s="11"/>
    </row>
    <row r="121" spans="2:13" ht="30" customHeight="1">
      <c r="B121" s="64">
        <v>114</v>
      </c>
      <c r="C121" s="14" t="s">
        <v>308</v>
      </c>
      <c r="D121" s="77" t="s">
        <v>2</v>
      </c>
      <c r="E121" s="78">
        <v>800</v>
      </c>
      <c r="F121" s="16">
        <v>1200</v>
      </c>
      <c r="G121" s="29">
        <v>1.5</v>
      </c>
      <c r="H121" s="4">
        <f t="shared" si="3"/>
        <v>1200</v>
      </c>
      <c r="I121" s="92">
        <f t="shared" si="4"/>
        <v>1800</v>
      </c>
      <c r="J121" s="3">
        <f t="shared" si="5"/>
        <v>12</v>
      </c>
      <c r="L121" s="5"/>
      <c r="M121" s="11"/>
    </row>
    <row r="122" spans="2:13" ht="18" customHeight="1">
      <c r="B122" s="64">
        <v>115</v>
      </c>
      <c r="C122" s="65" t="s">
        <v>129</v>
      </c>
      <c r="D122" s="77" t="s">
        <v>2</v>
      </c>
      <c r="E122" s="78">
        <v>200</v>
      </c>
      <c r="F122" s="16">
        <v>300</v>
      </c>
      <c r="G122" s="29">
        <v>1</v>
      </c>
      <c r="H122" s="4">
        <f t="shared" si="3"/>
        <v>200</v>
      </c>
      <c r="I122" s="92">
        <f t="shared" si="4"/>
        <v>300</v>
      </c>
      <c r="J122" s="3">
        <f t="shared" si="5"/>
        <v>2</v>
      </c>
      <c r="L122" s="5"/>
      <c r="M122" s="11"/>
    </row>
    <row r="123" spans="2:13" ht="18" customHeight="1">
      <c r="B123" s="64">
        <v>116</v>
      </c>
      <c r="C123" s="65" t="s">
        <v>128</v>
      </c>
      <c r="D123" s="77" t="s">
        <v>16</v>
      </c>
      <c r="E123" s="78">
        <v>50</v>
      </c>
      <c r="F123" s="16">
        <v>75</v>
      </c>
      <c r="G123" s="29">
        <v>10</v>
      </c>
      <c r="H123" s="4">
        <f t="shared" si="3"/>
        <v>500</v>
      </c>
      <c r="I123" s="92">
        <f t="shared" si="4"/>
        <v>750</v>
      </c>
      <c r="J123" s="3">
        <f t="shared" si="5"/>
        <v>5</v>
      </c>
      <c r="L123" s="5"/>
      <c r="M123" s="11"/>
    </row>
    <row r="124" spans="2:13" ht="19.5" customHeight="1">
      <c r="B124" s="64">
        <v>117</v>
      </c>
      <c r="C124" s="65" t="s">
        <v>130</v>
      </c>
      <c r="D124" s="77" t="s">
        <v>2</v>
      </c>
      <c r="E124" s="78">
        <v>900</v>
      </c>
      <c r="F124" s="16">
        <v>1450</v>
      </c>
      <c r="G124" s="29">
        <v>1</v>
      </c>
      <c r="H124" s="4">
        <f t="shared" si="3"/>
        <v>900</v>
      </c>
      <c r="I124" s="92">
        <f t="shared" si="4"/>
        <v>1450</v>
      </c>
      <c r="J124" s="3">
        <f t="shared" si="5"/>
        <v>9</v>
      </c>
      <c r="L124" s="5"/>
      <c r="M124" s="11"/>
    </row>
    <row r="125" spans="2:13" ht="23.25" customHeight="1">
      <c r="B125" s="64">
        <v>118</v>
      </c>
      <c r="C125" s="15" t="s">
        <v>231</v>
      </c>
      <c r="D125" s="77" t="s">
        <v>16</v>
      </c>
      <c r="E125" s="78">
        <v>200</v>
      </c>
      <c r="F125" s="16">
        <v>300</v>
      </c>
      <c r="G125" s="29">
        <v>10</v>
      </c>
      <c r="H125" s="4">
        <f t="shared" si="3"/>
        <v>2000</v>
      </c>
      <c r="I125" s="92">
        <f t="shared" si="4"/>
        <v>3000</v>
      </c>
      <c r="J125" s="3">
        <f t="shared" si="5"/>
        <v>20</v>
      </c>
      <c r="L125" s="5"/>
      <c r="M125" s="11"/>
    </row>
    <row r="126" spans="2:13" ht="33.75" customHeight="1">
      <c r="B126" s="64">
        <v>119</v>
      </c>
      <c r="C126" s="71" t="s">
        <v>295</v>
      </c>
      <c r="D126" s="77" t="s">
        <v>7</v>
      </c>
      <c r="E126" s="78">
        <v>1200</v>
      </c>
      <c r="F126" s="16">
        <v>1800</v>
      </c>
      <c r="G126" s="29">
        <v>50</v>
      </c>
      <c r="H126" s="4">
        <f t="shared" si="3"/>
        <v>60000</v>
      </c>
      <c r="I126" s="92">
        <f t="shared" si="4"/>
        <v>90000</v>
      </c>
      <c r="J126" s="3">
        <f t="shared" si="5"/>
        <v>600</v>
      </c>
      <c r="L126" s="5"/>
      <c r="M126" s="11"/>
    </row>
    <row r="127" spans="2:13" ht="33.75" customHeight="1">
      <c r="B127" s="64">
        <v>120</v>
      </c>
      <c r="C127" s="14" t="s">
        <v>12</v>
      </c>
      <c r="D127" s="77" t="s">
        <v>7</v>
      </c>
      <c r="E127" s="78">
        <v>400</v>
      </c>
      <c r="F127" s="16">
        <v>600</v>
      </c>
      <c r="G127" s="31">
        <v>8</v>
      </c>
      <c r="H127" s="4">
        <f t="shared" si="3"/>
        <v>3200</v>
      </c>
      <c r="I127" s="92">
        <f t="shared" si="4"/>
        <v>4800</v>
      </c>
      <c r="J127" s="3">
        <f t="shared" si="5"/>
        <v>32</v>
      </c>
      <c r="L127" s="5"/>
      <c r="M127" s="11"/>
    </row>
    <row r="128" spans="2:13" ht="21" customHeight="1">
      <c r="B128" s="64">
        <v>121</v>
      </c>
      <c r="C128" s="14" t="s">
        <v>316</v>
      </c>
      <c r="D128" s="77" t="s">
        <v>2</v>
      </c>
      <c r="E128" s="78">
        <v>500</v>
      </c>
      <c r="F128" s="16">
        <v>750</v>
      </c>
      <c r="G128" s="31">
        <v>1</v>
      </c>
      <c r="H128" s="4">
        <f t="shared" si="3"/>
        <v>500</v>
      </c>
      <c r="I128" s="92">
        <f t="shared" si="4"/>
        <v>750</v>
      </c>
      <c r="J128" s="3">
        <f t="shared" si="5"/>
        <v>5</v>
      </c>
      <c r="L128" s="5"/>
      <c r="M128" s="11"/>
    </row>
    <row r="129" spans="1:120" ht="21" customHeight="1">
      <c r="B129" s="64">
        <v>122</v>
      </c>
      <c r="C129" s="14" t="s">
        <v>73</v>
      </c>
      <c r="D129" s="77" t="s">
        <v>31</v>
      </c>
      <c r="E129" s="48">
        <v>200</v>
      </c>
      <c r="F129" s="18">
        <v>300</v>
      </c>
      <c r="G129" s="31">
        <v>3</v>
      </c>
      <c r="H129" s="4">
        <f t="shared" si="3"/>
        <v>600</v>
      </c>
      <c r="I129" s="92">
        <f t="shared" si="4"/>
        <v>900</v>
      </c>
      <c r="J129" s="3">
        <f t="shared" si="5"/>
        <v>6</v>
      </c>
      <c r="L129" s="5"/>
      <c r="M129" s="11"/>
    </row>
    <row r="130" spans="1:120" ht="21" customHeight="1">
      <c r="B130" s="64">
        <v>123</v>
      </c>
      <c r="C130" s="14" t="s">
        <v>82</v>
      </c>
      <c r="D130" s="77" t="s">
        <v>5</v>
      </c>
      <c r="E130" s="48">
        <v>200</v>
      </c>
      <c r="F130" s="18">
        <v>300</v>
      </c>
      <c r="G130" s="31">
        <v>100</v>
      </c>
      <c r="H130" s="4">
        <f t="shared" si="3"/>
        <v>20000</v>
      </c>
      <c r="I130" s="92">
        <f t="shared" si="4"/>
        <v>30000</v>
      </c>
      <c r="J130" s="3">
        <f t="shared" si="5"/>
        <v>200</v>
      </c>
      <c r="L130" s="5"/>
      <c r="M130" s="11"/>
    </row>
    <row r="131" spans="1:120" ht="21" customHeight="1">
      <c r="B131" s="64">
        <v>124</v>
      </c>
      <c r="C131" s="65" t="s">
        <v>131</v>
      </c>
      <c r="D131" s="77" t="s">
        <v>16</v>
      </c>
      <c r="E131" s="78">
        <v>50</v>
      </c>
      <c r="F131" s="16">
        <v>75</v>
      </c>
      <c r="G131" s="29">
        <v>20</v>
      </c>
      <c r="H131" s="4">
        <f t="shared" si="3"/>
        <v>1000</v>
      </c>
      <c r="I131" s="92">
        <f t="shared" si="4"/>
        <v>1500</v>
      </c>
      <c r="J131" s="3">
        <f t="shared" si="5"/>
        <v>10</v>
      </c>
      <c r="L131" s="5"/>
      <c r="M131" s="11"/>
    </row>
    <row r="132" spans="1:120" s="19" customFormat="1" ht="34.5" customHeight="1">
      <c r="A132" s="27"/>
      <c r="B132" s="64">
        <v>125</v>
      </c>
      <c r="C132" s="14" t="s">
        <v>309</v>
      </c>
      <c r="D132" s="77" t="s">
        <v>16</v>
      </c>
      <c r="E132" s="78">
        <v>500</v>
      </c>
      <c r="F132" s="16">
        <v>750</v>
      </c>
      <c r="G132" s="29">
        <v>10</v>
      </c>
      <c r="H132" s="4">
        <f t="shared" si="3"/>
        <v>5000</v>
      </c>
      <c r="I132" s="92">
        <f t="shared" si="4"/>
        <v>7500</v>
      </c>
      <c r="J132" s="3">
        <f t="shared" si="5"/>
        <v>50</v>
      </c>
      <c r="K132"/>
      <c r="L132" s="5"/>
      <c r="M132" s="11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</row>
    <row r="133" spans="1:120" s="19" customFormat="1" ht="33.75" customHeight="1">
      <c r="A133" s="27"/>
      <c r="B133" s="64">
        <v>126</v>
      </c>
      <c r="C133" s="14" t="s">
        <v>281</v>
      </c>
      <c r="D133" s="77" t="s">
        <v>2</v>
      </c>
      <c r="E133" s="78">
        <v>1000</v>
      </c>
      <c r="F133" s="16">
        <v>1500</v>
      </c>
      <c r="G133" s="29">
        <v>0.5</v>
      </c>
      <c r="H133" s="4">
        <f t="shared" si="3"/>
        <v>500</v>
      </c>
      <c r="I133" s="92">
        <f t="shared" si="4"/>
        <v>750</v>
      </c>
      <c r="J133" s="3">
        <f t="shared" si="5"/>
        <v>5</v>
      </c>
      <c r="K133"/>
      <c r="L133" s="28"/>
      <c r="M133" s="11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</row>
    <row r="134" spans="1:120" s="27" customFormat="1" ht="23.25" customHeight="1">
      <c r="B134" s="64">
        <v>127</v>
      </c>
      <c r="C134" s="14" t="s">
        <v>45</v>
      </c>
      <c r="D134" s="79" t="s">
        <v>2</v>
      </c>
      <c r="E134" s="78">
        <v>800</v>
      </c>
      <c r="F134" s="16">
        <v>1200</v>
      </c>
      <c r="G134" s="31">
        <v>1.5</v>
      </c>
      <c r="H134" s="4">
        <f t="shared" si="3"/>
        <v>1200</v>
      </c>
      <c r="I134" s="92">
        <f t="shared" si="4"/>
        <v>1800</v>
      </c>
      <c r="J134" s="3">
        <f t="shared" si="5"/>
        <v>12</v>
      </c>
      <c r="L134" s="28"/>
      <c r="M134" s="11"/>
    </row>
    <row r="135" spans="1:120" ht="23.25" customHeight="1">
      <c r="B135" s="64">
        <v>128</v>
      </c>
      <c r="C135" s="65" t="s">
        <v>133</v>
      </c>
      <c r="D135" s="77" t="s">
        <v>16</v>
      </c>
      <c r="E135" s="78">
        <v>8000</v>
      </c>
      <c r="F135" s="16">
        <v>12000</v>
      </c>
      <c r="G135" s="29">
        <v>1</v>
      </c>
      <c r="H135" s="4">
        <f t="shared" si="3"/>
        <v>8000</v>
      </c>
      <c r="I135" s="92">
        <f t="shared" si="4"/>
        <v>12000</v>
      </c>
      <c r="J135" s="3">
        <f t="shared" si="5"/>
        <v>80</v>
      </c>
      <c r="K135" s="27"/>
      <c r="L135" s="28"/>
      <c r="M135" s="38"/>
    </row>
    <row r="136" spans="1:120" ht="27.75" customHeight="1">
      <c r="B136" s="64">
        <v>129</v>
      </c>
      <c r="C136" s="65" t="s">
        <v>134</v>
      </c>
      <c r="D136" s="77" t="s">
        <v>2</v>
      </c>
      <c r="E136" s="78">
        <v>1600</v>
      </c>
      <c r="F136" s="16">
        <v>2400</v>
      </c>
      <c r="G136" s="29">
        <v>0.3</v>
      </c>
      <c r="H136" s="4">
        <f t="shared" ref="H136:H199" si="6">E136*G136</f>
        <v>480</v>
      </c>
      <c r="I136" s="92">
        <f t="shared" ref="I136:I199" si="7">F136*G136</f>
        <v>720</v>
      </c>
      <c r="J136" s="3">
        <f t="shared" si="5"/>
        <v>4.8</v>
      </c>
      <c r="K136" s="27"/>
      <c r="L136" s="5"/>
      <c r="M136" s="11"/>
    </row>
    <row r="137" spans="1:120" ht="21.75" customHeight="1">
      <c r="B137" s="64">
        <v>130</v>
      </c>
      <c r="C137" s="14" t="s">
        <v>135</v>
      </c>
      <c r="D137" s="77" t="s">
        <v>2</v>
      </c>
      <c r="E137" s="78">
        <v>2000</v>
      </c>
      <c r="F137" s="16">
        <v>3000</v>
      </c>
      <c r="G137" s="34">
        <v>0.4</v>
      </c>
      <c r="H137" s="4">
        <f t="shared" si="6"/>
        <v>800</v>
      </c>
      <c r="I137" s="92">
        <f t="shared" si="7"/>
        <v>1200</v>
      </c>
      <c r="J137" s="3">
        <f t="shared" ref="J137:J200" si="8">H137*1%</f>
        <v>8</v>
      </c>
      <c r="L137" s="5"/>
      <c r="M137" s="11"/>
    </row>
    <row r="138" spans="1:120" ht="22.5" customHeight="1">
      <c r="B138" s="64">
        <v>131</v>
      </c>
      <c r="C138" s="14" t="s">
        <v>74</v>
      </c>
      <c r="D138" s="77" t="s">
        <v>16</v>
      </c>
      <c r="E138" s="48">
        <v>1200</v>
      </c>
      <c r="F138" s="18">
        <v>1800</v>
      </c>
      <c r="G138" s="35">
        <v>1.1000000000000001</v>
      </c>
      <c r="H138" s="4">
        <f t="shared" si="6"/>
        <v>1320</v>
      </c>
      <c r="I138" s="92">
        <f t="shared" si="7"/>
        <v>1980.0000000000002</v>
      </c>
      <c r="J138" s="3">
        <f t="shared" si="8"/>
        <v>13.200000000000001</v>
      </c>
      <c r="L138" s="5"/>
      <c r="M138" s="11"/>
    </row>
    <row r="139" spans="1:120" s="20" customFormat="1" ht="16.5" customHeight="1">
      <c r="A139" s="25"/>
      <c r="B139" s="64">
        <v>132</v>
      </c>
      <c r="C139" s="14" t="s">
        <v>277</v>
      </c>
      <c r="D139" s="77" t="s">
        <v>2</v>
      </c>
      <c r="E139" s="48">
        <v>5000</v>
      </c>
      <c r="F139" s="18">
        <v>7500</v>
      </c>
      <c r="G139" s="31">
        <v>0.7</v>
      </c>
      <c r="H139" s="4">
        <f t="shared" si="6"/>
        <v>3500</v>
      </c>
      <c r="I139" s="92">
        <f t="shared" si="7"/>
        <v>5250</v>
      </c>
      <c r="J139" s="3">
        <f t="shared" si="8"/>
        <v>35</v>
      </c>
      <c r="K139"/>
      <c r="L139" s="5"/>
      <c r="M139" s="11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</row>
    <row r="140" spans="1:120" s="27" customFormat="1" ht="24.75" customHeight="1">
      <c r="B140" s="64">
        <v>133</v>
      </c>
      <c r="C140" s="67" t="s">
        <v>263</v>
      </c>
      <c r="D140" s="77" t="s">
        <v>16</v>
      </c>
      <c r="E140" s="78">
        <v>300</v>
      </c>
      <c r="F140" s="16">
        <v>450</v>
      </c>
      <c r="G140" s="35">
        <v>10</v>
      </c>
      <c r="H140" s="4">
        <f t="shared" si="6"/>
        <v>3000</v>
      </c>
      <c r="I140" s="92">
        <f t="shared" si="7"/>
        <v>4500</v>
      </c>
      <c r="J140" s="3">
        <f t="shared" si="8"/>
        <v>30</v>
      </c>
      <c r="K140"/>
      <c r="L140" s="28"/>
      <c r="M140" s="38"/>
    </row>
    <row r="141" spans="1:120" ht="23.25" customHeight="1">
      <c r="B141" s="64">
        <v>134</v>
      </c>
      <c r="C141" s="67" t="s">
        <v>14</v>
      </c>
      <c r="D141" s="77" t="s">
        <v>5</v>
      </c>
      <c r="E141" s="78">
        <v>1200</v>
      </c>
      <c r="F141" s="16">
        <v>1800</v>
      </c>
      <c r="G141" s="35">
        <v>5</v>
      </c>
      <c r="H141" s="4">
        <f t="shared" si="6"/>
        <v>6000</v>
      </c>
      <c r="I141" s="92">
        <f t="shared" si="7"/>
        <v>9000</v>
      </c>
      <c r="J141" s="3">
        <f t="shared" si="8"/>
        <v>60</v>
      </c>
      <c r="K141" s="27"/>
      <c r="L141" s="5"/>
      <c r="M141" s="11"/>
    </row>
    <row r="142" spans="1:120" ht="23.25" customHeight="1">
      <c r="B142" s="64">
        <v>135</v>
      </c>
      <c r="C142" s="67" t="s">
        <v>15</v>
      </c>
      <c r="D142" s="77" t="s">
        <v>5</v>
      </c>
      <c r="E142" s="78">
        <v>1000</v>
      </c>
      <c r="F142" s="16">
        <v>1500</v>
      </c>
      <c r="G142" s="35">
        <v>6</v>
      </c>
      <c r="H142" s="4">
        <f t="shared" si="6"/>
        <v>6000</v>
      </c>
      <c r="I142" s="92">
        <f t="shared" si="7"/>
        <v>9000</v>
      </c>
      <c r="J142" s="3">
        <f t="shared" si="8"/>
        <v>60</v>
      </c>
      <c r="L142" s="5"/>
      <c r="M142" s="11"/>
    </row>
    <row r="143" spans="1:120" ht="16.5" customHeight="1">
      <c r="B143" s="64">
        <v>136</v>
      </c>
      <c r="C143" s="67" t="s">
        <v>13</v>
      </c>
      <c r="D143" s="77" t="s">
        <v>5</v>
      </c>
      <c r="E143" s="78">
        <v>500</v>
      </c>
      <c r="F143" s="16">
        <v>750</v>
      </c>
      <c r="G143" s="35">
        <v>6</v>
      </c>
      <c r="H143" s="4">
        <f t="shared" si="6"/>
        <v>3000</v>
      </c>
      <c r="I143" s="92">
        <f t="shared" si="7"/>
        <v>4500</v>
      </c>
      <c r="J143" s="3">
        <f t="shared" si="8"/>
        <v>30</v>
      </c>
      <c r="L143" s="26"/>
      <c r="M143" s="39"/>
    </row>
    <row r="144" spans="1:120" ht="21.75" customHeight="1">
      <c r="B144" s="64">
        <v>137</v>
      </c>
      <c r="C144" s="67" t="s">
        <v>136</v>
      </c>
      <c r="D144" s="77" t="s">
        <v>5</v>
      </c>
      <c r="E144" s="78">
        <v>40</v>
      </c>
      <c r="F144" s="16">
        <v>60</v>
      </c>
      <c r="G144" s="34">
        <v>10</v>
      </c>
      <c r="H144" s="4">
        <f t="shared" si="6"/>
        <v>400</v>
      </c>
      <c r="I144" s="92">
        <f t="shared" si="7"/>
        <v>600</v>
      </c>
      <c r="J144" s="3">
        <f t="shared" si="8"/>
        <v>4</v>
      </c>
      <c r="K144" s="25"/>
      <c r="L144" s="5"/>
      <c r="M144" s="11"/>
    </row>
    <row r="145" spans="2:13" ht="16.5" customHeight="1">
      <c r="B145" s="64">
        <v>138</v>
      </c>
      <c r="C145" s="67" t="s">
        <v>137</v>
      </c>
      <c r="D145" s="77" t="s">
        <v>5</v>
      </c>
      <c r="E145" s="78">
        <v>300</v>
      </c>
      <c r="F145" s="16">
        <v>450</v>
      </c>
      <c r="G145" s="34">
        <v>35</v>
      </c>
      <c r="H145" s="4">
        <f t="shared" si="6"/>
        <v>10500</v>
      </c>
      <c r="I145" s="92">
        <f t="shared" si="7"/>
        <v>15750</v>
      </c>
      <c r="J145" s="3">
        <f t="shared" si="8"/>
        <v>105</v>
      </c>
      <c r="L145" s="5"/>
      <c r="M145" s="11"/>
    </row>
    <row r="146" spans="2:13" ht="28.5" customHeight="1">
      <c r="B146" s="64">
        <v>139</v>
      </c>
      <c r="C146" s="72" t="s">
        <v>138</v>
      </c>
      <c r="D146" s="77" t="s">
        <v>139</v>
      </c>
      <c r="E146" s="78">
        <v>400</v>
      </c>
      <c r="F146" s="16">
        <v>600</v>
      </c>
      <c r="G146" s="34">
        <v>40</v>
      </c>
      <c r="H146" s="4">
        <f t="shared" si="6"/>
        <v>16000</v>
      </c>
      <c r="I146" s="92">
        <f t="shared" si="7"/>
        <v>24000</v>
      </c>
      <c r="J146" s="3">
        <f t="shared" si="8"/>
        <v>160</v>
      </c>
      <c r="L146" s="5"/>
      <c r="M146" s="11"/>
    </row>
    <row r="147" spans="2:13" ht="48" customHeight="1">
      <c r="B147" s="64">
        <v>140</v>
      </c>
      <c r="C147" s="67" t="s">
        <v>140</v>
      </c>
      <c r="D147" s="77" t="s">
        <v>16</v>
      </c>
      <c r="E147" s="78">
        <v>2000</v>
      </c>
      <c r="F147" s="16">
        <v>3000</v>
      </c>
      <c r="G147" s="29">
        <v>22</v>
      </c>
      <c r="H147" s="4">
        <f t="shared" si="6"/>
        <v>44000</v>
      </c>
      <c r="I147" s="92">
        <f t="shared" si="7"/>
        <v>66000</v>
      </c>
      <c r="J147" s="3">
        <f t="shared" si="8"/>
        <v>440</v>
      </c>
      <c r="L147" s="5"/>
      <c r="M147" s="11"/>
    </row>
    <row r="148" spans="2:13" ht="29.25" customHeight="1">
      <c r="B148" s="64">
        <v>141</v>
      </c>
      <c r="C148" s="67" t="s">
        <v>141</v>
      </c>
      <c r="D148" s="77" t="s">
        <v>139</v>
      </c>
      <c r="E148" s="78">
        <v>30</v>
      </c>
      <c r="F148" s="16">
        <v>45</v>
      </c>
      <c r="G148" s="34">
        <v>10</v>
      </c>
      <c r="H148" s="4">
        <f t="shared" si="6"/>
        <v>300</v>
      </c>
      <c r="I148" s="92">
        <f t="shared" si="7"/>
        <v>450</v>
      </c>
      <c r="J148" s="3">
        <f t="shared" si="8"/>
        <v>3</v>
      </c>
      <c r="L148" s="5"/>
      <c r="M148" s="11"/>
    </row>
    <row r="149" spans="2:13" ht="34.5" customHeight="1">
      <c r="B149" s="64">
        <v>142</v>
      </c>
      <c r="C149" s="67" t="s">
        <v>142</v>
      </c>
      <c r="D149" s="77" t="s">
        <v>5</v>
      </c>
      <c r="E149" s="78">
        <v>5000</v>
      </c>
      <c r="F149" s="16">
        <v>7500</v>
      </c>
      <c r="G149" s="29">
        <v>9</v>
      </c>
      <c r="H149" s="4">
        <f t="shared" si="6"/>
        <v>45000</v>
      </c>
      <c r="I149" s="92">
        <f t="shared" si="7"/>
        <v>67500</v>
      </c>
      <c r="J149" s="3">
        <f t="shared" si="8"/>
        <v>450</v>
      </c>
      <c r="L149" s="5"/>
      <c r="M149" s="11"/>
    </row>
    <row r="150" spans="2:13" ht="30.75" customHeight="1">
      <c r="B150" s="64">
        <v>143</v>
      </c>
      <c r="C150" s="14" t="s">
        <v>243</v>
      </c>
      <c r="D150" s="77" t="s">
        <v>5</v>
      </c>
      <c r="E150" s="48">
        <v>200</v>
      </c>
      <c r="F150" s="18">
        <v>300</v>
      </c>
      <c r="G150" s="31">
        <v>20</v>
      </c>
      <c r="H150" s="4">
        <f t="shared" si="6"/>
        <v>4000</v>
      </c>
      <c r="I150" s="92">
        <f t="shared" si="7"/>
        <v>6000</v>
      </c>
      <c r="J150" s="3">
        <f t="shared" si="8"/>
        <v>40</v>
      </c>
      <c r="L150" s="5"/>
      <c r="M150" s="11"/>
    </row>
    <row r="151" spans="2:13" ht="33" customHeight="1">
      <c r="B151" s="64">
        <v>144</v>
      </c>
      <c r="C151" s="14" t="s">
        <v>143</v>
      </c>
      <c r="D151" s="77" t="s">
        <v>5</v>
      </c>
      <c r="E151" s="78">
        <v>10</v>
      </c>
      <c r="F151" s="16">
        <v>20</v>
      </c>
      <c r="G151" s="29">
        <v>600</v>
      </c>
      <c r="H151" s="4">
        <f t="shared" si="6"/>
        <v>6000</v>
      </c>
      <c r="I151" s="92">
        <f t="shared" si="7"/>
        <v>12000</v>
      </c>
      <c r="J151" s="3">
        <f t="shared" si="8"/>
        <v>60</v>
      </c>
      <c r="L151" s="5"/>
      <c r="M151" s="11"/>
    </row>
    <row r="152" spans="2:13" ht="15.75" customHeight="1">
      <c r="B152" s="64">
        <v>145</v>
      </c>
      <c r="C152" s="65" t="s">
        <v>144</v>
      </c>
      <c r="D152" s="77" t="s">
        <v>2</v>
      </c>
      <c r="E152" s="78">
        <v>2000</v>
      </c>
      <c r="F152" s="16">
        <v>3000</v>
      </c>
      <c r="G152" s="29">
        <v>0.2</v>
      </c>
      <c r="H152" s="4">
        <f t="shared" si="6"/>
        <v>400</v>
      </c>
      <c r="I152" s="92">
        <f t="shared" si="7"/>
        <v>600</v>
      </c>
      <c r="J152" s="3">
        <f t="shared" si="8"/>
        <v>4</v>
      </c>
      <c r="L152" s="5"/>
      <c r="M152" s="11"/>
    </row>
    <row r="153" spans="2:13" ht="29.25" customHeight="1">
      <c r="B153" s="64">
        <v>146</v>
      </c>
      <c r="C153" s="14" t="s">
        <v>46</v>
      </c>
      <c r="D153" s="79" t="s">
        <v>5</v>
      </c>
      <c r="E153" s="78">
        <v>40</v>
      </c>
      <c r="F153" s="16">
        <v>60</v>
      </c>
      <c r="G153" s="31">
        <v>60</v>
      </c>
      <c r="H153" s="4">
        <f t="shared" si="6"/>
        <v>2400</v>
      </c>
      <c r="I153" s="92">
        <f t="shared" si="7"/>
        <v>3600</v>
      </c>
      <c r="J153" s="3">
        <f t="shared" si="8"/>
        <v>24</v>
      </c>
      <c r="L153" s="5"/>
      <c r="M153" s="11"/>
    </row>
    <row r="154" spans="2:13" ht="15.75" customHeight="1">
      <c r="B154" s="64">
        <v>147</v>
      </c>
      <c r="C154" s="14" t="s">
        <v>264</v>
      </c>
      <c r="D154" s="79" t="s">
        <v>5</v>
      </c>
      <c r="E154" s="78">
        <v>30</v>
      </c>
      <c r="F154" s="16">
        <v>45</v>
      </c>
      <c r="G154" s="31">
        <v>80</v>
      </c>
      <c r="H154" s="4">
        <f t="shared" si="6"/>
        <v>2400</v>
      </c>
      <c r="I154" s="92">
        <f t="shared" si="7"/>
        <v>3600</v>
      </c>
      <c r="J154" s="3">
        <f t="shared" si="8"/>
        <v>24</v>
      </c>
      <c r="L154" s="5"/>
      <c r="M154" s="11"/>
    </row>
    <row r="155" spans="2:13" ht="14.25" customHeight="1">
      <c r="B155" s="64">
        <v>148</v>
      </c>
      <c r="C155" s="65" t="s">
        <v>327</v>
      </c>
      <c r="D155" s="77" t="s">
        <v>2</v>
      </c>
      <c r="E155" s="78">
        <v>300</v>
      </c>
      <c r="F155" s="16">
        <v>450</v>
      </c>
      <c r="G155" s="29">
        <v>1.5</v>
      </c>
      <c r="H155" s="4">
        <f t="shared" si="6"/>
        <v>450</v>
      </c>
      <c r="I155" s="92">
        <f t="shared" si="7"/>
        <v>675</v>
      </c>
      <c r="J155" s="3">
        <f t="shared" si="8"/>
        <v>4.5</v>
      </c>
      <c r="L155" s="5"/>
      <c r="M155" s="11"/>
    </row>
    <row r="156" spans="2:13" ht="15.75" customHeight="1">
      <c r="B156" s="64">
        <v>149</v>
      </c>
      <c r="C156" s="65" t="s">
        <v>145</v>
      </c>
      <c r="D156" s="77" t="s">
        <v>31</v>
      </c>
      <c r="E156" s="78">
        <v>800</v>
      </c>
      <c r="F156" s="16">
        <v>1200</v>
      </c>
      <c r="G156" s="29">
        <v>0.5</v>
      </c>
      <c r="H156" s="4">
        <f t="shared" si="6"/>
        <v>400</v>
      </c>
      <c r="I156" s="92">
        <f t="shared" si="7"/>
        <v>600</v>
      </c>
      <c r="J156" s="3">
        <f t="shared" si="8"/>
        <v>4</v>
      </c>
      <c r="L156" s="5"/>
      <c r="M156" s="11"/>
    </row>
    <row r="157" spans="2:13" ht="15.75" customHeight="1">
      <c r="B157" s="64">
        <v>150</v>
      </c>
      <c r="C157" s="65" t="s">
        <v>146</v>
      </c>
      <c r="D157" s="77" t="s">
        <v>2</v>
      </c>
      <c r="E157" s="78">
        <v>2800</v>
      </c>
      <c r="F157" s="16">
        <v>4200</v>
      </c>
      <c r="G157" s="29">
        <v>1.2</v>
      </c>
      <c r="H157" s="4">
        <f t="shared" si="6"/>
        <v>3360</v>
      </c>
      <c r="I157" s="92">
        <f t="shared" si="7"/>
        <v>5040</v>
      </c>
      <c r="J157" s="3">
        <f t="shared" si="8"/>
        <v>33.6</v>
      </c>
      <c r="L157" s="5"/>
      <c r="M157" s="11"/>
    </row>
    <row r="158" spans="2:13" ht="15.75" customHeight="1">
      <c r="B158" s="64">
        <v>151</v>
      </c>
      <c r="C158" s="65" t="s">
        <v>257</v>
      </c>
      <c r="D158" s="77" t="s">
        <v>5</v>
      </c>
      <c r="E158" s="78">
        <v>30</v>
      </c>
      <c r="F158" s="16">
        <v>45</v>
      </c>
      <c r="G158" s="29">
        <v>20</v>
      </c>
      <c r="H158" s="4">
        <f t="shared" si="6"/>
        <v>600</v>
      </c>
      <c r="I158" s="92">
        <f t="shared" si="7"/>
        <v>900</v>
      </c>
      <c r="J158" s="3">
        <f t="shared" si="8"/>
        <v>6</v>
      </c>
      <c r="L158" s="5"/>
      <c r="M158" s="11"/>
    </row>
    <row r="159" spans="2:13" ht="15.75" customHeight="1">
      <c r="B159" s="64">
        <v>152</v>
      </c>
      <c r="C159" s="14" t="s">
        <v>147</v>
      </c>
      <c r="D159" s="77" t="s">
        <v>16</v>
      </c>
      <c r="E159" s="78">
        <v>5000</v>
      </c>
      <c r="F159" s="16">
        <v>7500</v>
      </c>
      <c r="G159" s="29">
        <v>1</v>
      </c>
      <c r="H159" s="4">
        <f t="shared" si="6"/>
        <v>5000</v>
      </c>
      <c r="I159" s="92">
        <f t="shared" si="7"/>
        <v>7500</v>
      </c>
      <c r="J159" s="3">
        <f t="shared" si="8"/>
        <v>50</v>
      </c>
      <c r="L159" s="5"/>
      <c r="M159" s="11"/>
    </row>
    <row r="160" spans="2:13" ht="75" customHeight="1">
      <c r="B160" s="64">
        <v>153</v>
      </c>
      <c r="C160" s="14" t="s">
        <v>47</v>
      </c>
      <c r="D160" s="79" t="s">
        <v>2</v>
      </c>
      <c r="E160" s="78">
        <v>2000</v>
      </c>
      <c r="F160" s="16">
        <v>3000</v>
      </c>
      <c r="G160" s="35">
        <v>2</v>
      </c>
      <c r="H160" s="4">
        <f t="shared" si="6"/>
        <v>4000</v>
      </c>
      <c r="I160" s="92">
        <f t="shared" si="7"/>
        <v>6000</v>
      </c>
      <c r="J160" s="3">
        <f t="shared" si="8"/>
        <v>40</v>
      </c>
      <c r="L160" s="5"/>
      <c r="M160" s="11"/>
    </row>
    <row r="161" spans="2:13" ht="33" customHeight="1">
      <c r="B161" s="64">
        <v>154</v>
      </c>
      <c r="C161" s="14" t="s">
        <v>279</v>
      </c>
      <c r="D161" s="79" t="s">
        <v>40</v>
      </c>
      <c r="E161" s="78">
        <v>2000</v>
      </c>
      <c r="F161" s="16">
        <v>3000</v>
      </c>
      <c r="G161" s="31">
        <v>2.5</v>
      </c>
      <c r="H161" s="4">
        <f t="shared" si="6"/>
        <v>5000</v>
      </c>
      <c r="I161" s="92">
        <f t="shared" si="7"/>
        <v>7500</v>
      </c>
      <c r="J161" s="3">
        <f t="shared" si="8"/>
        <v>50</v>
      </c>
      <c r="L161" s="5"/>
      <c r="M161" s="11"/>
    </row>
    <row r="162" spans="2:13" ht="21.75" customHeight="1">
      <c r="B162" s="64">
        <v>155</v>
      </c>
      <c r="C162" s="14" t="s">
        <v>48</v>
      </c>
      <c r="D162" s="79" t="s">
        <v>5</v>
      </c>
      <c r="E162" s="78">
        <v>300</v>
      </c>
      <c r="F162" s="16">
        <v>450</v>
      </c>
      <c r="G162" s="31">
        <v>12</v>
      </c>
      <c r="H162" s="4">
        <f t="shared" si="6"/>
        <v>3600</v>
      </c>
      <c r="I162" s="92">
        <f t="shared" si="7"/>
        <v>5400</v>
      </c>
      <c r="J162" s="3">
        <f t="shared" si="8"/>
        <v>36</v>
      </c>
      <c r="L162" s="5"/>
      <c r="M162" s="11"/>
    </row>
    <row r="163" spans="2:13" ht="21.75" customHeight="1">
      <c r="B163" s="64">
        <v>156</v>
      </c>
      <c r="C163" s="70" t="s">
        <v>148</v>
      </c>
      <c r="D163" s="85" t="s">
        <v>2</v>
      </c>
      <c r="E163" s="86">
        <v>200</v>
      </c>
      <c r="F163" s="46">
        <v>300</v>
      </c>
      <c r="G163" s="32">
        <v>0.5</v>
      </c>
      <c r="H163" s="4">
        <f t="shared" si="6"/>
        <v>100</v>
      </c>
      <c r="I163" s="92">
        <f t="shared" si="7"/>
        <v>150</v>
      </c>
      <c r="J163" s="3">
        <f t="shared" si="8"/>
        <v>1</v>
      </c>
      <c r="L163" s="5"/>
      <c r="M163" s="11"/>
    </row>
    <row r="164" spans="2:13" s="27" customFormat="1" ht="21.75" customHeight="1">
      <c r="B164" s="64">
        <v>157</v>
      </c>
      <c r="C164" s="65" t="s">
        <v>149</v>
      </c>
      <c r="D164" s="77" t="s">
        <v>2</v>
      </c>
      <c r="E164" s="78">
        <v>1800</v>
      </c>
      <c r="F164" s="16">
        <v>2700</v>
      </c>
      <c r="G164" s="29">
        <v>0.6</v>
      </c>
      <c r="H164" s="4">
        <f t="shared" si="6"/>
        <v>1080</v>
      </c>
      <c r="I164" s="92">
        <f t="shared" si="7"/>
        <v>1620</v>
      </c>
      <c r="J164" s="3">
        <f t="shared" si="8"/>
        <v>10.8</v>
      </c>
      <c r="K164"/>
      <c r="L164" s="28"/>
      <c r="M164" s="38"/>
    </row>
    <row r="165" spans="2:13" ht="21.75" customHeight="1">
      <c r="B165" s="64">
        <v>158</v>
      </c>
      <c r="C165" s="14" t="s">
        <v>150</v>
      </c>
      <c r="D165" s="77" t="s">
        <v>2</v>
      </c>
      <c r="E165" s="78">
        <v>200</v>
      </c>
      <c r="F165" s="16">
        <v>300</v>
      </c>
      <c r="G165" s="29">
        <v>1</v>
      </c>
      <c r="H165" s="4">
        <f t="shared" si="6"/>
        <v>200</v>
      </c>
      <c r="I165" s="92">
        <f t="shared" si="7"/>
        <v>300</v>
      </c>
      <c r="J165" s="3">
        <f t="shared" si="8"/>
        <v>2</v>
      </c>
      <c r="K165" s="27"/>
      <c r="L165" s="5"/>
      <c r="M165" s="11"/>
    </row>
    <row r="166" spans="2:13" ht="21" customHeight="1">
      <c r="B166" s="64">
        <v>159</v>
      </c>
      <c r="C166" s="14" t="s">
        <v>252</v>
      </c>
      <c r="D166" s="77" t="s">
        <v>2</v>
      </c>
      <c r="E166" s="78">
        <v>600</v>
      </c>
      <c r="F166" s="16">
        <v>900</v>
      </c>
      <c r="G166" s="29">
        <v>1</v>
      </c>
      <c r="H166" s="4">
        <f t="shared" si="6"/>
        <v>600</v>
      </c>
      <c r="I166" s="92">
        <f t="shared" si="7"/>
        <v>900</v>
      </c>
      <c r="J166" s="3">
        <f t="shared" si="8"/>
        <v>6</v>
      </c>
      <c r="L166" s="5"/>
      <c r="M166" s="11"/>
    </row>
    <row r="167" spans="2:13" ht="18" customHeight="1">
      <c r="B167" s="64">
        <v>160</v>
      </c>
      <c r="C167" s="14" t="s">
        <v>75</v>
      </c>
      <c r="D167" s="77" t="s">
        <v>2</v>
      </c>
      <c r="E167" s="48">
        <v>200</v>
      </c>
      <c r="F167" s="18">
        <v>300</v>
      </c>
      <c r="G167" s="31">
        <v>3</v>
      </c>
      <c r="H167" s="4">
        <f t="shared" si="6"/>
        <v>600</v>
      </c>
      <c r="I167" s="92">
        <f t="shared" si="7"/>
        <v>900</v>
      </c>
      <c r="J167" s="3">
        <f t="shared" si="8"/>
        <v>6</v>
      </c>
      <c r="L167" s="5"/>
      <c r="M167" s="11"/>
    </row>
    <row r="168" spans="2:13" ht="19.5" customHeight="1">
      <c r="B168" s="64">
        <v>161</v>
      </c>
      <c r="C168" s="14" t="s">
        <v>244</v>
      </c>
      <c r="D168" s="77" t="s">
        <v>5</v>
      </c>
      <c r="E168" s="48">
        <v>200</v>
      </c>
      <c r="F168" s="18">
        <v>300</v>
      </c>
      <c r="G168" s="31">
        <v>20</v>
      </c>
      <c r="H168" s="4">
        <f t="shared" si="6"/>
        <v>4000</v>
      </c>
      <c r="I168" s="92">
        <f t="shared" si="7"/>
        <v>6000</v>
      </c>
      <c r="J168" s="3">
        <f t="shared" si="8"/>
        <v>40</v>
      </c>
      <c r="L168" s="5"/>
      <c r="M168" s="11"/>
    </row>
    <row r="169" spans="2:13" ht="18" customHeight="1">
      <c r="B169" s="64">
        <v>162</v>
      </c>
      <c r="C169" s="65" t="s">
        <v>151</v>
      </c>
      <c r="D169" s="77" t="s">
        <v>16</v>
      </c>
      <c r="E169" s="78">
        <v>800</v>
      </c>
      <c r="F169" s="16">
        <v>1200</v>
      </c>
      <c r="G169" s="30">
        <v>4</v>
      </c>
      <c r="H169" s="4">
        <f t="shared" si="6"/>
        <v>3200</v>
      </c>
      <c r="I169" s="92">
        <f t="shared" si="7"/>
        <v>4800</v>
      </c>
      <c r="J169" s="3">
        <f t="shared" si="8"/>
        <v>32</v>
      </c>
      <c r="L169" s="5"/>
      <c r="M169" s="11"/>
    </row>
    <row r="170" spans="2:13" ht="30" customHeight="1">
      <c r="B170" s="64">
        <v>163</v>
      </c>
      <c r="C170" s="14" t="s">
        <v>290</v>
      </c>
      <c r="D170" s="87" t="s">
        <v>139</v>
      </c>
      <c r="E170" s="78">
        <v>10</v>
      </c>
      <c r="F170" s="16">
        <v>15</v>
      </c>
      <c r="G170" s="29">
        <v>45</v>
      </c>
      <c r="H170" s="4">
        <f t="shared" si="6"/>
        <v>450</v>
      </c>
      <c r="I170" s="92">
        <f t="shared" si="7"/>
        <v>675</v>
      </c>
      <c r="J170" s="3">
        <f t="shared" si="8"/>
        <v>4.5</v>
      </c>
      <c r="L170" s="5"/>
      <c r="M170" s="11"/>
    </row>
    <row r="171" spans="2:13" ht="18" customHeight="1">
      <c r="B171" s="64">
        <v>164</v>
      </c>
      <c r="C171" s="65" t="s">
        <v>152</v>
      </c>
      <c r="D171" s="77" t="s">
        <v>16</v>
      </c>
      <c r="E171" s="78">
        <v>50</v>
      </c>
      <c r="F171" s="16">
        <v>75</v>
      </c>
      <c r="G171" s="30">
        <v>7</v>
      </c>
      <c r="H171" s="4">
        <f t="shared" si="6"/>
        <v>350</v>
      </c>
      <c r="I171" s="92">
        <f t="shared" si="7"/>
        <v>525</v>
      </c>
      <c r="J171" s="3">
        <f t="shared" si="8"/>
        <v>3.5</v>
      </c>
      <c r="L171" s="5"/>
      <c r="M171" s="11"/>
    </row>
    <row r="172" spans="2:13" ht="18" customHeight="1">
      <c r="B172" s="64">
        <v>165</v>
      </c>
      <c r="C172" s="14" t="s">
        <v>303</v>
      </c>
      <c r="D172" s="77" t="s">
        <v>10</v>
      </c>
      <c r="E172" s="48">
        <v>200</v>
      </c>
      <c r="F172" s="18">
        <v>300</v>
      </c>
      <c r="G172" s="31">
        <v>7.5</v>
      </c>
      <c r="H172" s="4">
        <f t="shared" si="6"/>
        <v>1500</v>
      </c>
      <c r="I172" s="92">
        <f t="shared" si="7"/>
        <v>2250</v>
      </c>
      <c r="J172" s="3">
        <f t="shared" si="8"/>
        <v>15</v>
      </c>
      <c r="L172" s="5"/>
      <c r="M172" s="11"/>
    </row>
    <row r="173" spans="2:13" ht="19.5" customHeight="1">
      <c r="B173" s="64">
        <v>166</v>
      </c>
      <c r="C173" s="14" t="s">
        <v>153</v>
      </c>
      <c r="D173" s="77" t="s">
        <v>5</v>
      </c>
      <c r="E173" s="78">
        <v>20</v>
      </c>
      <c r="F173" s="16">
        <v>30</v>
      </c>
      <c r="G173" s="29">
        <v>25</v>
      </c>
      <c r="H173" s="4">
        <f t="shared" si="6"/>
        <v>500</v>
      </c>
      <c r="I173" s="92">
        <f t="shared" si="7"/>
        <v>750</v>
      </c>
      <c r="J173" s="3">
        <f t="shared" si="8"/>
        <v>5</v>
      </c>
      <c r="L173" s="5"/>
      <c r="M173" s="11"/>
    </row>
    <row r="174" spans="2:13" ht="19.5" customHeight="1">
      <c r="B174" s="64">
        <v>167</v>
      </c>
      <c r="C174" s="14" t="s">
        <v>288</v>
      </c>
      <c r="D174" s="77" t="s">
        <v>25</v>
      </c>
      <c r="E174" s="48">
        <v>400</v>
      </c>
      <c r="F174" s="18">
        <v>600</v>
      </c>
      <c r="G174" s="31">
        <v>150</v>
      </c>
      <c r="H174" s="4">
        <f t="shared" si="6"/>
        <v>60000</v>
      </c>
      <c r="I174" s="92">
        <f t="shared" si="7"/>
        <v>90000</v>
      </c>
      <c r="J174" s="3">
        <f t="shared" si="8"/>
        <v>600</v>
      </c>
      <c r="L174" s="5"/>
      <c r="M174" s="11"/>
    </row>
    <row r="175" spans="2:13" ht="19.5" customHeight="1">
      <c r="B175" s="64">
        <v>168</v>
      </c>
      <c r="C175" s="14" t="s">
        <v>49</v>
      </c>
      <c r="D175" s="79" t="s">
        <v>31</v>
      </c>
      <c r="E175" s="78">
        <v>400</v>
      </c>
      <c r="F175" s="16">
        <v>600</v>
      </c>
      <c r="G175" s="31">
        <v>0.6</v>
      </c>
      <c r="H175" s="4">
        <f t="shared" si="6"/>
        <v>240</v>
      </c>
      <c r="I175" s="92">
        <f t="shared" si="7"/>
        <v>360</v>
      </c>
      <c r="J175" s="3">
        <f t="shared" si="8"/>
        <v>2.4</v>
      </c>
      <c r="L175" s="5"/>
      <c r="M175" s="11"/>
    </row>
    <row r="176" spans="2:13" ht="19.5" customHeight="1">
      <c r="B176" s="64">
        <v>169</v>
      </c>
      <c r="C176" s="65" t="s">
        <v>154</v>
      </c>
      <c r="D176" s="77" t="s">
        <v>2</v>
      </c>
      <c r="E176" s="78">
        <v>600</v>
      </c>
      <c r="F176" s="16">
        <v>900</v>
      </c>
      <c r="G176" s="29">
        <v>1</v>
      </c>
      <c r="H176" s="4">
        <f t="shared" si="6"/>
        <v>600</v>
      </c>
      <c r="I176" s="92">
        <f t="shared" si="7"/>
        <v>900</v>
      </c>
      <c r="J176" s="3">
        <f t="shared" si="8"/>
        <v>6</v>
      </c>
      <c r="L176" s="5"/>
      <c r="M176" s="11"/>
    </row>
    <row r="177" spans="1:66" ht="19.5" customHeight="1">
      <c r="B177" s="64">
        <v>170</v>
      </c>
      <c r="C177" s="14" t="s">
        <v>155</v>
      </c>
      <c r="D177" s="77" t="s">
        <v>2</v>
      </c>
      <c r="E177" s="78">
        <v>4000</v>
      </c>
      <c r="F177" s="16">
        <v>6000</v>
      </c>
      <c r="G177" s="29">
        <v>0.2</v>
      </c>
      <c r="H177" s="4">
        <f t="shared" si="6"/>
        <v>800</v>
      </c>
      <c r="I177" s="92">
        <f t="shared" si="7"/>
        <v>1200</v>
      </c>
      <c r="J177" s="3">
        <f t="shared" si="8"/>
        <v>8</v>
      </c>
      <c r="L177" s="5"/>
      <c r="M177" s="11"/>
    </row>
    <row r="178" spans="1:66" ht="50.25" customHeight="1">
      <c r="B178" s="64">
        <v>171</v>
      </c>
      <c r="C178" s="73" t="s">
        <v>254</v>
      </c>
      <c r="D178" s="79" t="s">
        <v>7</v>
      </c>
      <c r="E178" s="78">
        <v>1000</v>
      </c>
      <c r="F178" s="16">
        <v>1500</v>
      </c>
      <c r="G178" s="35">
        <v>30</v>
      </c>
      <c r="H178" s="4">
        <f t="shared" si="6"/>
        <v>30000</v>
      </c>
      <c r="I178" s="92">
        <f t="shared" si="7"/>
        <v>45000</v>
      </c>
      <c r="J178" s="3">
        <f t="shared" si="8"/>
        <v>300</v>
      </c>
      <c r="L178" s="5"/>
      <c r="M178" s="11"/>
    </row>
    <row r="179" spans="1:66" ht="14.25" customHeight="1">
      <c r="B179" s="64">
        <v>172</v>
      </c>
      <c r="C179" s="65" t="s">
        <v>156</v>
      </c>
      <c r="D179" s="77" t="s">
        <v>2</v>
      </c>
      <c r="E179" s="78">
        <v>140</v>
      </c>
      <c r="F179" s="16">
        <v>210</v>
      </c>
      <c r="G179" s="30">
        <v>0.5</v>
      </c>
      <c r="H179" s="4">
        <f t="shared" si="6"/>
        <v>70</v>
      </c>
      <c r="I179" s="92">
        <f t="shared" si="7"/>
        <v>105</v>
      </c>
      <c r="J179" s="3">
        <f t="shared" si="8"/>
        <v>0.70000000000000007</v>
      </c>
      <c r="L179" s="5"/>
      <c r="M179" s="11"/>
    </row>
    <row r="180" spans="1:66" ht="56.25" customHeight="1">
      <c r="B180" s="64">
        <v>173</v>
      </c>
      <c r="C180" s="14" t="s">
        <v>261</v>
      </c>
      <c r="D180" s="79" t="s">
        <v>40</v>
      </c>
      <c r="E180" s="78">
        <v>800</v>
      </c>
      <c r="F180" s="16">
        <v>1200</v>
      </c>
      <c r="G180" s="31">
        <v>8.5</v>
      </c>
      <c r="H180" s="4">
        <f t="shared" si="6"/>
        <v>6800</v>
      </c>
      <c r="I180" s="92">
        <f t="shared" si="7"/>
        <v>10200</v>
      </c>
      <c r="J180" s="3">
        <f t="shared" si="8"/>
        <v>68</v>
      </c>
      <c r="L180" s="5"/>
      <c r="M180" s="11"/>
    </row>
    <row r="181" spans="1:66" ht="95.25" customHeight="1">
      <c r="B181" s="64">
        <v>174</v>
      </c>
      <c r="C181" s="14" t="s">
        <v>224</v>
      </c>
      <c r="D181" s="88" t="s">
        <v>225</v>
      </c>
      <c r="E181" s="78">
        <v>100</v>
      </c>
      <c r="F181" s="16">
        <v>150</v>
      </c>
      <c r="G181" s="31">
        <v>40</v>
      </c>
      <c r="H181" s="4">
        <f t="shared" si="6"/>
        <v>4000</v>
      </c>
      <c r="I181" s="92">
        <f t="shared" si="7"/>
        <v>6000</v>
      </c>
      <c r="J181" s="3">
        <f t="shared" si="8"/>
        <v>40</v>
      </c>
      <c r="L181" s="5"/>
      <c r="M181" s="11"/>
    </row>
    <row r="182" spans="1:66" ht="33.75" customHeight="1">
      <c r="B182" s="64">
        <v>175</v>
      </c>
      <c r="C182" s="14" t="s">
        <v>265</v>
      </c>
      <c r="D182" s="77" t="s">
        <v>5</v>
      </c>
      <c r="E182" s="78">
        <v>100</v>
      </c>
      <c r="F182" s="16">
        <v>150</v>
      </c>
      <c r="G182" s="31">
        <v>40</v>
      </c>
      <c r="H182" s="4">
        <f t="shared" si="6"/>
        <v>4000</v>
      </c>
      <c r="I182" s="92">
        <f t="shared" si="7"/>
        <v>6000</v>
      </c>
      <c r="J182" s="3">
        <f t="shared" si="8"/>
        <v>40</v>
      </c>
      <c r="L182" s="5"/>
      <c r="M182" s="11"/>
    </row>
    <row r="183" spans="1:66" s="20" customFormat="1" ht="33.75" customHeight="1">
      <c r="A183" s="25"/>
      <c r="B183" s="64">
        <v>176</v>
      </c>
      <c r="C183" s="14" t="s">
        <v>266</v>
      </c>
      <c r="D183" s="77" t="s">
        <v>17</v>
      </c>
      <c r="E183" s="78">
        <v>200</v>
      </c>
      <c r="F183" s="16">
        <v>300</v>
      </c>
      <c r="G183" s="31">
        <v>8</v>
      </c>
      <c r="H183" s="4">
        <f t="shared" si="6"/>
        <v>1600</v>
      </c>
      <c r="I183" s="92">
        <f t="shared" si="7"/>
        <v>2400</v>
      </c>
      <c r="J183" s="3">
        <f t="shared" si="8"/>
        <v>16</v>
      </c>
      <c r="K183"/>
      <c r="L183" s="22"/>
      <c r="M183" s="40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</row>
    <row r="184" spans="1:66" ht="18.75" customHeight="1">
      <c r="B184" s="64">
        <v>177</v>
      </c>
      <c r="C184" s="65" t="s">
        <v>157</v>
      </c>
      <c r="D184" s="77" t="s">
        <v>2</v>
      </c>
      <c r="E184" s="78">
        <v>840</v>
      </c>
      <c r="F184" s="16">
        <v>1260</v>
      </c>
      <c r="G184" s="30">
        <v>0.6</v>
      </c>
      <c r="H184" s="4">
        <f t="shared" si="6"/>
        <v>504</v>
      </c>
      <c r="I184" s="92">
        <f t="shared" si="7"/>
        <v>756</v>
      </c>
      <c r="J184" s="3">
        <f t="shared" si="8"/>
        <v>5.04</v>
      </c>
      <c r="K184" s="21"/>
      <c r="L184" s="5"/>
      <c r="M184" s="11"/>
    </row>
    <row r="185" spans="1:66" ht="30.75" customHeight="1">
      <c r="B185" s="64">
        <v>178</v>
      </c>
      <c r="C185" s="14" t="s">
        <v>245</v>
      </c>
      <c r="D185" s="77" t="s">
        <v>5</v>
      </c>
      <c r="E185" s="48">
        <v>2000</v>
      </c>
      <c r="F185" s="18">
        <v>3000</v>
      </c>
      <c r="G185" s="31">
        <v>15</v>
      </c>
      <c r="H185" s="4">
        <f t="shared" si="6"/>
        <v>30000</v>
      </c>
      <c r="I185" s="92">
        <f t="shared" si="7"/>
        <v>45000</v>
      </c>
      <c r="J185" s="3">
        <f t="shared" si="8"/>
        <v>300</v>
      </c>
      <c r="L185" s="5"/>
      <c r="M185" s="11"/>
    </row>
    <row r="186" spans="1:66" ht="17.25" customHeight="1">
      <c r="B186" s="64">
        <v>179</v>
      </c>
      <c r="C186" s="14" t="s">
        <v>54</v>
      </c>
      <c r="D186" s="79" t="s">
        <v>55</v>
      </c>
      <c r="E186" s="78">
        <v>100</v>
      </c>
      <c r="F186" s="16">
        <v>150</v>
      </c>
      <c r="G186" s="31">
        <v>5</v>
      </c>
      <c r="H186" s="4">
        <f t="shared" si="6"/>
        <v>500</v>
      </c>
      <c r="I186" s="92">
        <f t="shared" si="7"/>
        <v>750</v>
      </c>
      <c r="J186" s="3">
        <f t="shared" si="8"/>
        <v>5</v>
      </c>
      <c r="L186" s="5"/>
      <c r="M186" s="11"/>
    </row>
    <row r="187" spans="1:66" ht="14.25" customHeight="1">
      <c r="B187" s="64">
        <v>180</v>
      </c>
      <c r="C187" s="14" t="s">
        <v>238</v>
      </c>
      <c r="D187" s="79" t="s">
        <v>2</v>
      </c>
      <c r="E187" s="78">
        <v>500</v>
      </c>
      <c r="F187" s="16">
        <v>750</v>
      </c>
      <c r="G187" s="31">
        <v>2</v>
      </c>
      <c r="H187" s="4">
        <f t="shared" si="6"/>
        <v>1000</v>
      </c>
      <c r="I187" s="92">
        <f t="shared" si="7"/>
        <v>1500</v>
      </c>
      <c r="J187" s="3">
        <f t="shared" si="8"/>
        <v>10</v>
      </c>
      <c r="L187" s="5"/>
      <c r="M187" s="11"/>
    </row>
    <row r="188" spans="1:66" ht="32.25" customHeight="1">
      <c r="B188" s="64">
        <v>181</v>
      </c>
      <c r="C188" s="14" t="s">
        <v>50</v>
      </c>
      <c r="D188" s="79" t="s">
        <v>2</v>
      </c>
      <c r="E188" s="78">
        <v>600</v>
      </c>
      <c r="F188" s="16">
        <v>900</v>
      </c>
      <c r="G188" s="31">
        <v>1</v>
      </c>
      <c r="H188" s="4">
        <f t="shared" si="6"/>
        <v>600</v>
      </c>
      <c r="I188" s="92">
        <f t="shared" si="7"/>
        <v>900</v>
      </c>
      <c r="J188" s="3">
        <f t="shared" si="8"/>
        <v>6</v>
      </c>
      <c r="L188" s="5"/>
      <c r="M188" s="11"/>
    </row>
    <row r="189" spans="1:66" ht="32.25" customHeight="1">
      <c r="B189" s="64">
        <v>182</v>
      </c>
      <c r="C189" s="14" t="s">
        <v>51</v>
      </c>
      <c r="D189" s="79" t="s">
        <v>16</v>
      </c>
      <c r="E189" s="78">
        <v>2000</v>
      </c>
      <c r="F189" s="16">
        <v>3000</v>
      </c>
      <c r="G189" s="31">
        <v>6</v>
      </c>
      <c r="H189" s="4">
        <f t="shared" si="6"/>
        <v>12000</v>
      </c>
      <c r="I189" s="92">
        <f t="shared" si="7"/>
        <v>18000</v>
      </c>
      <c r="J189" s="3">
        <f t="shared" si="8"/>
        <v>120</v>
      </c>
      <c r="L189" s="5"/>
      <c r="M189" s="11"/>
    </row>
    <row r="190" spans="1:66" ht="17.25" customHeight="1">
      <c r="B190" s="64">
        <v>183</v>
      </c>
      <c r="C190" s="14" t="s">
        <v>158</v>
      </c>
      <c r="D190" s="77" t="s">
        <v>2</v>
      </c>
      <c r="E190" s="78">
        <v>3000</v>
      </c>
      <c r="F190" s="16">
        <v>4500</v>
      </c>
      <c r="G190" s="29">
        <v>0.3</v>
      </c>
      <c r="H190" s="4">
        <f t="shared" si="6"/>
        <v>900</v>
      </c>
      <c r="I190" s="92">
        <f t="shared" si="7"/>
        <v>1350</v>
      </c>
      <c r="J190" s="3">
        <f t="shared" si="8"/>
        <v>9</v>
      </c>
      <c r="L190" s="5"/>
      <c r="M190" s="11"/>
    </row>
    <row r="191" spans="1:66" ht="18" customHeight="1">
      <c r="B191" s="64">
        <v>184</v>
      </c>
      <c r="C191" s="14" t="s">
        <v>159</v>
      </c>
      <c r="D191" s="77" t="s">
        <v>16</v>
      </c>
      <c r="E191" s="78">
        <v>6000</v>
      </c>
      <c r="F191" s="16">
        <v>9000</v>
      </c>
      <c r="G191" s="29">
        <v>1.5</v>
      </c>
      <c r="H191" s="4">
        <f t="shared" si="6"/>
        <v>9000</v>
      </c>
      <c r="I191" s="92">
        <f t="shared" si="7"/>
        <v>13500</v>
      </c>
      <c r="J191" s="3">
        <f t="shared" si="8"/>
        <v>90</v>
      </c>
      <c r="L191" s="5"/>
      <c r="M191" s="11"/>
    </row>
    <row r="192" spans="1:66" ht="19.5" customHeight="1">
      <c r="B192" s="64">
        <v>185</v>
      </c>
      <c r="C192" s="14" t="s">
        <v>160</v>
      </c>
      <c r="D192" s="77" t="s">
        <v>5</v>
      </c>
      <c r="E192" s="78">
        <v>300</v>
      </c>
      <c r="F192" s="16">
        <v>450</v>
      </c>
      <c r="G192" s="29">
        <v>30</v>
      </c>
      <c r="H192" s="4">
        <f t="shared" si="6"/>
        <v>9000</v>
      </c>
      <c r="I192" s="92">
        <f t="shared" si="7"/>
        <v>13500</v>
      </c>
      <c r="J192" s="3">
        <f t="shared" si="8"/>
        <v>90</v>
      </c>
      <c r="L192" s="5"/>
      <c r="M192" s="11"/>
    </row>
    <row r="193" spans="2:13" ht="15" customHeight="1">
      <c r="B193" s="64">
        <v>186</v>
      </c>
      <c r="C193" s="14" t="s">
        <v>53</v>
      </c>
      <c r="D193" s="79" t="s">
        <v>2</v>
      </c>
      <c r="E193" s="78">
        <v>2000</v>
      </c>
      <c r="F193" s="16">
        <v>3000</v>
      </c>
      <c r="G193" s="31">
        <v>0.2</v>
      </c>
      <c r="H193" s="4">
        <f t="shared" si="6"/>
        <v>400</v>
      </c>
      <c r="I193" s="92">
        <f t="shared" si="7"/>
        <v>600</v>
      </c>
      <c r="J193" s="3">
        <f t="shared" si="8"/>
        <v>4</v>
      </c>
      <c r="L193" s="5"/>
      <c r="M193" s="11"/>
    </row>
    <row r="194" spans="2:13" ht="20.25" customHeight="1">
      <c r="B194" s="64">
        <v>187</v>
      </c>
      <c r="C194" s="14" t="s">
        <v>52</v>
      </c>
      <c r="D194" s="79" t="s">
        <v>16</v>
      </c>
      <c r="E194" s="78">
        <v>1200</v>
      </c>
      <c r="F194" s="16">
        <v>1800</v>
      </c>
      <c r="G194" s="31">
        <v>5</v>
      </c>
      <c r="H194" s="4">
        <f t="shared" si="6"/>
        <v>6000</v>
      </c>
      <c r="I194" s="92">
        <f t="shared" si="7"/>
        <v>9000</v>
      </c>
      <c r="J194" s="3">
        <f t="shared" si="8"/>
        <v>60</v>
      </c>
      <c r="L194" s="5"/>
      <c r="M194" s="11"/>
    </row>
    <row r="195" spans="2:13" ht="18.75" customHeight="1">
      <c r="B195" s="64">
        <v>188</v>
      </c>
      <c r="C195" s="65" t="s">
        <v>161</v>
      </c>
      <c r="D195" s="77" t="s">
        <v>16</v>
      </c>
      <c r="E195" s="78">
        <v>20</v>
      </c>
      <c r="F195" s="16">
        <v>30</v>
      </c>
      <c r="G195" s="30">
        <v>3</v>
      </c>
      <c r="H195" s="4">
        <f t="shared" si="6"/>
        <v>60</v>
      </c>
      <c r="I195" s="92">
        <f t="shared" si="7"/>
        <v>90</v>
      </c>
      <c r="J195" s="3">
        <f t="shared" si="8"/>
        <v>0.6</v>
      </c>
      <c r="L195" s="5"/>
      <c r="M195" s="11"/>
    </row>
    <row r="196" spans="2:13" ht="18.75" customHeight="1">
      <c r="B196" s="64">
        <v>189</v>
      </c>
      <c r="C196" s="65" t="s">
        <v>163</v>
      </c>
      <c r="D196" s="77" t="s">
        <v>2</v>
      </c>
      <c r="E196" s="78">
        <v>1500</v>
      </c>
      <c r="F196" s="16">
        <v>2250</v>
      </c>
      <c r="G196" s="30">
        <v>0.6</v>
      </c>
      <c r="H196" s="4">
        <f t="shared" si="6"/>
        <v>900</v>
      </c>
      <c r="I196" s="92">
        <f t="shared" si="7"/>
        <v>1350</v>
      </c>
      <c r="J196" s="3">
        <f t="shared" si="8"/>
        <v>9</v>
      </c>
      <c r="L196" s="5"/>
      <c r="M196" s="11"/>
    </row>
    <row r="197" spans="2:13" ht="24" customHeight="1">
      <c r="B197" s="64">
        <v>190</v>
      </c>
      <c r="C197" s="65" t="s">
        <v>162</v>
      </c>
      <c r="D197" s="77" t="s">
        <v>2</v>
      </c>
      <c r="E197" s="78">
        <v>2000</v>
      </c>
      <c r="F197" s="16">
        <v>3000</v>
      </c>
      <c r="G197" s="30">
        <v>0.2</v>
      </c>
      <c r="H197" s="4">
        <f t="shared" si="6"/>
        <v>400</v>
      </c>
      <c r="I197" s="92">
        <f t="shared" si="7"/>
        <v>600</v>
      </c>
      <c r="J197" s="3">
        <f t="shared" si="8"/>
        <v>4</v>
      </c>
      <c r="L197" s="5"/>
      <c r="M197" s="11"/>
    </row>
    <row r="198" spans="2:13" ht="22.5" customHeight="1">
      <c r="B198" s="64">
        <v>191</v>
      </c>
      <c r="C198" s="14" t="s">
        <v>319</v>
      </c>
      <c r="D198" s="77" t="s">
        <v>5</v>
      </c>
      <c r="E198" s="48">
        <v>500</v>
      </c>
      <c r="F198" s="18">
        <v>750</v>
      </c>
      <c r="G198" s="31">
        <v>4.5</v>
      </c>
      <c r="H198" s="4">
        <f t="shared" si="6"/>
        <v>2250</v>
      </c>
      <c r="I198" s="92">
        <f t="shared" si="7"/>
        <v>3375</v>
      </c>
      <c r="J198" s="3">
        <f t="shared" si="8"/>
        <v>22.5</v>
      </c>
      <c r="L198" s="5"/>
      <c r="M198" s="11"/>
    </row>
    <row r="199" spans="2:13" ht="21" customHeight="1">
      <c r="B199" s="64">
        <v>192</v>
      </c>
      <c r="C199" s="14" t="s">
        <v>165</v>
      </c>
      <c r="D199" s="77" t="s">
        <v>16</v>
      </c>
      <c r="E199" s="78">
        <v>200</v>
      </c>
      <c r="F199" s="16">
        <v>300</v>
      </c>
      <c r="G199" s="29">
        <v>25</v>
      </c>
      <c r="H199" s="4">
        <f t="shared" si="6"/>
        <v>5000</v>
      </c>
      <c r="I199" s="92">
        <f t="shared" si="7"/>
        <v>7500</v>
      </c>
      <c r="J199" s="3">
        <f t="shared" si="8"/>
        <v>50</v>
      </c>
      <c r="L199" s="5"/>
      <c r="M199" s="11"/>
    </row>
    <row r="200" spans="2:13" ht="21" customHeight="1">
      <c r="B200" s="64">
        <v>193</v>
      </c>
      <c r="C200" s="14" t="s">
        <v>330</v>
      </c>
      <c r="D200" s="77" t="s">
        <v>2</v>
      </c>
      <c r="E200" s="78">
        <v>300</v>
      </c>
      <c r="F200" s="16">
        <v>450</v>
      </c>
      <c r="G200" s="29">
        <v>0.5</v>
      </c>
      <c r="H200" s="4">
        <f t="shared" ref="H200:H263" si="9">E200*G200</f>
        <v>150</v>
      </c>
      <c r="I200" s="92">
        <f t="shared" ref="I200:I263" si="10">F200*G200</f>
        <v>225</v>
      </c>
      <c r="J200" s="3">
        <f t="shared" si="8"/>
        <v>1.5</v>
      </c>
      <c r="L200" s="5"/>
      <c r="M200" s="11"/>
    </row>
    <row r="201" spans="2:13" ht="21" customHeight="1">
      <c r="B201" s="64">
        <v>194</v>
      </c>
      <c r="C201" s="14" t="s">
        <v>164</v>
      </c>
      <c r="D201" s="77" t="s">
        <v>16</v>
      </c>
      <c r="E201" s="78">
        <v>50</v>
      </c>
      <c r="F201" s="16">
        <v>75</v>
      </c>
      <c r="G201" s="29">
        <v>5</v>
      </c>
      <c r="H201" s="4">
        <f t="shared" si="9"/>
        <v>250</v>
      </c>
      <c r="I201" s="92">
        <f t="shared" si="10"/>
        <v>375</v>
      </c>
      <c r="J201" s="3">
        <f t="shared" ref="J201:J264" si="11">H201*1%</f>
        <v>2.5</v>
      </c>
      <c r="L201" s="5"/>
      <c r="M201" s="11"/>
    </row>
    <row r="202" spans="2:13" ht="21" customHeight="1">
      <c r="B202" s="64">
        <v>195</v>
      </c>
      <c r="C202" s="14" t="s">
        <v>76</v>
      </c>
      <c r="D202" s="77" t="s">
        <v>2</v>
      </c>
      <c r="E202" s="48">
        <v>150</v>
      </c>
      <c r="F202" s="18">
        <v>225</v>
      </c>
      <c r="G202" s="31">
        <v>7</v>
      </c>
      <c r="H202" s="4">
        <f t="shared" si="9"/>
        <v>1050</v>
      </c>
      <c r="I202" s="92">
        <f t="shared" si="10"/>
        <v>1575</v>
      </c>
      <c r="J202" s="3">
        <f t="shared" si="11"/>
        <v>10.5</v>
      </c>
      <c r="L202" s="5"/>
      <c r="M202" s="11"/>
    </row>
    <row r="203" spans="2:13" ht="21.75" customHeight="1">
      <c r="B203" s="64">
        <v>196</v>
      </c>
      <c r="C203" s="14" t="s">
        <v>77</v>
      </c>
      <c r="D203" s="77" t="s">
        <v>5</v>
      </c>
      <c r="E203" s="48">
        <v>200</v>
      </c>
      <c r="F203" s="18">
        <v>300</v>
      </c>
      <c r="G203" s="31">
        <v>28</v>
      </c>
      <c r="H203" s="4">
        <f t="shared" si="9"/>
        <v>5600</v>
      </c>
      <c r="I203" s="92">
        <f t="shared" si="10"/>
        <v>8400</v>
      </c>
      <c r="J203" s="3">
        <f t="shared" si="11"/>
        <v>56</v>
      </c>
      <c r="L203" s="5"/>
      <c r="M203" s="11"/>
    </row>
    <row r="204" spans="2:13" ht="18" customHeight="1">
      <c r="B204" s="64">
        <v>197</v>
      </c>
      <c r="C204" s="65" t="s">
        <v>166</v>
      </c>
      <c r="D204" s="77" t="s">
        <v>2</v>
      </c>
      <c r="E204" s="78">
        <v>600</v>
      </c>
      <c r="F204" s="16">
        <v>900</v>
      </c>
      <c r="G204" s="30">
        <v>1</v>
      </c>
      <c r="H204" s="4">
        <f t="shared" si="9"/>
        <v>600</v>
      </c>
      <c r="I204" s="92">
        <f t="shared" si="10"/>
        <v>900</v>
      </c>
      <c r="J204" s="3">
        <f t="shared" si="11"/>
        <v>6</v>
      </c>
      <c r="L204" s="5"/>
      <c r="M204" s="11"/>
    </row>
    <row r="205" spans="2:13" ht="20.25" customHeight="1">
      <c r="B205" s="64">
        <v>198</v>
      </c>
      <c r="C205" s="14" t="s">
        <v>18</v>
      </c>
      <c r="D205" s="77" t="s">
        <v>5</v>
      </c>
      <c r="E205" s="78">
        <v>40</v>
      </c>
      <c r="F205" s="16">
        <v>60</v>
      </c>
      <c r="G205" s="31">
        <v>105</v>
      </c>
      <c r="H205" s="4">
        <f t="shared" si="9"/>
        <v>4200</v>
      </c>
      <c r="I205" s="92">
        <f t="shared" si="10"/>
        <v>6300</v>
      </c>
      <c r="J205" s="3">
        <f t="shared" si="11"/>
        <v>42</v>
      </c>
      <c r="L205" s="5"/>
      <c r="M205" s="11"/>
    </row>
    <row r="206" spans="2:13" ht="28.5" customHeight="1">
      <c r="B206" s="64">
        <v>199</v>
      </c>
      <c r="C206" s="14" t="s">
        <v>310</v>
      </c>
      <c r="D206" s="77" t="s">
        <v>7</v>
      </c>
      <c r="E206" s="78">
        <v>20</v>
      </c>
      <c r="F206" s="16">
        <v>30</v>
      </c>
      <c r="G206" s="31">
        <v>5</v>
      </c>
      <c r="H206" s="4">
        <f t="shared" si="9"/>
        <v>100</v>
      </c>
      <c r="I206" s="92">
        <f t="shared" si="10"/>
        <v>150</v>
      </c>
      <c r="J206" s="3">
        <f t="shared" si="11"/>
        <v>1</v>
      </c>
      <c r="L206" s="5"/>
      <c r="M206" s="11"/>
    </row>
    <row r="207" spans="2:13" ht="16.5" customHeight="1">
      <c r="B207" s="64">
        <v>200</v>
      </c>
      <c r="C207" s="14" t="s">
        <v>167</v>
      </c>
      <c r="D207" s="77" t="s">
        <v>2</v>
      </c>
      <c r="E207" s="78">
        <v>1500</v>
      </c>
      <c r="F207" s="16">
        <v>2250</v>
      </c>
      <c r="G207" s="30">
        <v>2</v>
      </c>
      <c r="H207" s="4">
        <f t="shared" si="9"/>
        <v>3000</v>
      </c>
      <c r="I207" s="92">
        <f t="shared" si="10"/>
        <v>4500</v>
      </c>
      <c r="J207" s="3">
        <f t="shared" si="11"/>
        <v>30</v>
      </c>
      <c r="L207" s="5"/>
      <c r="M207" s="11"/>
    </row>
    <row r="208" spans="2:13" ht="17.25" customHeight="1">
      <c r="B208" s="64">
        <v>201</v>
      </c>
      <c r="C208" s="65" t="s">
        <v>168</v>
      </c>
      <c r="D208" s="77" t="s">
        <v>2</v>
      </c>
      <c r="E208" s="78">
        <v>1200</v>
      </c>
      <c r="F208" s="16">
        <v>1800</v>
      </c>
      <c r="G208" s="30">
        <v>0.5</v>
      </c>
      <c r="H208" s="4">
        <f t="shared" si="9"/>
        <v>600</v>
      </c>
      <c r="I208" s="92">
        <f t="shared" si="10"/>
        <v>900</v>
      </c>
      <c r="J208" s="3">
        <f t="shared" si="11"/>
        <v>6</v>
      </c>
      <c r="L208" s="5"/>
      <c r="M208" s="11"/>
    </row>
    <row r="209" spans="2:13" ht="17.25" customHeight="1">
      <c r="B209" s="64">
        <v>202</v>
      </c>
      <c r="C209" s="65" t="s">
        <v>283</v>
      </c>
      <c r="D209" s="77" t="s">
        <v>7</v>
      </c>
      <c r="E209" s="78">
        <v>200</v>
      </c>
      <c r="F209" s="16">
        <v>300</v>
      </c>
      <c r="G209" s="30">
        <v>10</v>
      </c>
      <c r="H209" s="4">
        <f t="shared" si="9"/>
        <v>2000</v>
      </c>
      <c r="I209" s="92">
        <f t="shared" si="10"/>
        <v>3000</v>
      </c>
      <c r="J209" s="3">
        <f t="shared" si="11"/>
        <v>20</v>
      </c>
      <c r="L209" s="5"/>
      <c r="M209" s="11"/>
    </row>
    <row r="210" spans="2:13" ht="39" customHeight="1">
      <c r="B210" s="64">
        <v>203</v>
      </c>
      <c r="C210" s="14" t="s">
        <v>300</v>
      </c>
      <c r="D210" s="87" t="s">
        <v>301</v>
      </c>
      <c r="E210" s="78">
        <v>100</v>
      </c>
      <c r="F210" s="16">
        <v>150</v>
      </c>
      <c r="G210" s="29">
        <v>35</v>
      </c>
      <c r="H210" s="4">
        <f t="shared" si="9"/>
        <v>3500</v>
      </c>
      <c r="I210" s="92">
        <f t="shared" si="10"/>
        <v>5250</v>
      </c>
      <c r="J210" s="3">
        <f t="shared" si="11"/>
        <v>35</v>
      </c>
      <c r="L210" s="5"/>
      <c r="M210" s="11"/>
    </row>
    <row r="211" spans="2:13" ht="30.75" customHeight="1">
      <c r="B211" s="64">
        <v>204</v>
      </c>
      <c r="C211" s="14" t="s">
        <v>298</v>
      </c>
      <c r="D211" s="87" t="s">
        <v>299</v>
      </c>
      <c r="E211" s="78">
        <v>200</v>
      </c>
      <c r="F211" s="16">
        <v>300</v>
      </c>
      <c r="G211" s="29">
        <v>40</v>
      </c>
      <c r="H211" s="4">
        <f t="shared" si="9"/>
        <v>8000</v>
      </c>
      <c r="I211" s="92">
        <f t="shared" si="10"/>
        <v>12000</v>
      </c>
      <c r="J211" s="3">
        <f t="shared" si="11"/>
        <v>80</v>
      </c>
      <c r="L211" s="5"/>
      <c r="M211" s="11"/>
    </row>
    <row r="212" spans="2:13" ht="32.25" customHeight="1">
      <c r="B212" s="64">
        <v>205</v>
      </c>
      <c r="C212" s="14" t="s">
        <v>169</v>
      </c>
      <c r="D212" s="89" t="s">
        <v>7</v>
      </c>
      <c r="E212" s="78">
        <v>200</v>
      </c>
      <c r="F212" s="16">
        <v>300</v>
      </c>
      <c r="G212" s="37">
        <v>4</v>
      </c>
      <c r="H212" s="4">
        <f t="shared" si="9"/>
        <v>800</v>
      </c>
      <c r="I212" s="92">
        <f t="shared" si="10"/>
        <v>1200</v>
      </c>
      <c r="J212" s="3">
        <f t="shared" si="11"/>
        <v>8</v>
      </c>
      <c r="L212" s="5"/>
      <c r="M212" s="11"/>
    </row>
    <row r="213" spans="2:13" ht="42" customHeight="1">
      <c r="B213" s="64">
        <v>206</v>
      </c>
      <c r="C213" s="14" t="s">
        <v>234</v>
      </c>
      <c r="D213" s="77" t="s">
        <v>5</v>
      </c>
      <c r="E213" s="78">
        <v>20</v>
      </c>
      <c r="F213" s="16">
        <v>30</v>
      </c>
      <c r="G213" s="29">
        <v>700</v>
      </c>
      <c r="H213" s="4">
        <f t="shared" si="9"/>
        <v>14000</v>
      </c>
      <c r="I213" s="92">
        <f t="shared" si="10"/>
        <v>21000</v>
      </c>
      <c r="J213" s="3">
        <f t="shared" si="11"/>
        <v>140</v>
      </c>
      <c r="L213" s="5"/>
      <c r="M213" s="11"/>
    </row>
    <row r="214" spans="2:13" ht="17.25" customHeight="1">
      <c r="B214" s="64">
        <v>207</v>
      </c>
      <c r="C214" s="65" t="s">
        <v>170</v>
      </c>
      <c r="D214" s="77" t="s">
        <v>2</v>
      </c>
      <c r="E214" s="78">
        <v>900</v>
      </c>
      <c r="F214" s="16">
        <v>1450</v>
      </c>
      <c r="G214" s="30">
        <v>1</v>
      </c>
      <c r="H214" s="4">
        <f t="shared" si="9"/>
        <v>900</v>
      </c>
      <c r="I214" s="92">
        <f t="shared" si="10"/>
        <v>1450</v>
      </c>
      <c r="J214" s="3">
        <f t="shared" si="11"/>
        <v>9</v>
      </c>
      <c r="L214" s="5"/>
      <c r="M214" s="11"/>
    </row>
    <row r="215" spans="2:13" ht="15" customHeight="1">
      <c r="B215" s="64">
        <v>208</v>
      </c>
      <c r="C215" s="14" t="s">
        <v>171</v>
      </c>
      <c r="D215" s="77" t="s">
        <v>2</v>
      </c>
      <c r="E215" s="78">
        <v>400</v>
      </c>
      <c r="F215" s="16">
        <v>600</v>
      </c>
      <c r="G215" s="29">
        <v>0.2</v>
      </c>
      <c r="H215" s="4">
        <f t="shared" si="9"/>
        <v>80</v>
      </c>
      <c r="I215" s="92">
        <f t="shared" si="10"/>
        <v>120</v>
      </c>
      <c r="J215" s="3">
        <f t="shared" si="11"/>
        <v>0.8</v>
      </c>
      <c r="L215" s="5"/>
      <c r="M215" s="11"/>
    </row>
    <row r="216" spans="2:13" ht="32.25" customHeight="1">
      <c r="B216" s="64">
        <v>209</v>
      </c>
      <c r="C216" s="14" t="s">
        <v>173</v>
      </c>
      <c r="D216" s="77" t="s">
        <v>139</v>
      </c>
      <c r="E216" s="78">
        <v>20</v>
      </c>
      <c r="F216" s="16">
        <v>30</v>
      </c>
      <c r="G216" s="30">
        <v>15</v>
      </c>
      <c r="H216" s="4">
        <f t="shared" si="9"/>
        <v>300</v>
      </c>
      <c r="I216" s="92">
        <f t="shared" si="10"/>
        <v>450</v>
      </c>
      <c r="J216" s="3">
        <f t="shared" si="11"/>
        <v>3</v>
      </c>
      <c r="L216" s="5"/>
      <c r="M216" s="11"/>
    </row>
    <row r="217" spans="2:13" ht="17.25" customHeight="1">
      <c r="B217" s="64">
        <v>210</v>
      </c>
      <c r="C217" s="65" t="s">
        <v>172</v>
      </c>
      <c r="D217" s="77" t="s">
        <v>2</v>
      </c>
      <c r="E217" s="78">
        <v>1000</v>
      </c>
      <c r="F217" s="16">
        <v>1500</v>
      </c>
      <c r="G217" s="30">
        <v>1.5</v>
      </c>
      <c r="H217" s="4">
        <f t="shared" si="9"/>
        <v>1500</v>
      </c>
      <c r="I217" s="92">
        <f t="shared" si="10"/>
        <v>2250</v>
      </c>
      <c r="J217" s="3">
        <f t="shared" si="11"/>
        <v>15</v>
      </c>
      <c r="L217" s="5"/>
      <c r="M217" s="11"/>
    </row>
    <row r="218" spans="2:13" ht="17.25" customHeight="1">
      <c r="B218" s="64">
        <v>211</v>
      </c>
      <c r="C218" s="65" t="s">
        <v>174</v>
      </c>
      <c r="D218" s="77" t="s">
        <v>16</v>
      </c>
      <c r="E218" s="78">
        <v>200</v>
      </c>
      <c r="F218" s="16">
        <v>300</v>
      </c>
      <c r="G218" s="30">
        <v>10</v>
      </c>
      <c r="H218" s="4">
        <f t="shared" si="9"/>
        <v>2000</v>
      </c>
      <c r="I218" s="92">
        <f t="shared" si="10"/>
        <v>3000</v>
      </c>
      <c r="J218" s="3">
        <f t="shared" si="11"/>
        <v>20</v>
      </c>
      <c r="L218" s="5"/>
      <c r="M218" s="11"/>
    </row>
    <row r="219" spans="2:13" ht="17.25" customHeight="1">
      <c r="B219" s="64">
        <v>212</v>
      </c>
      <c r="C219" s="65" t="s">
        <v>268</v>
      </c>
      <c r="D219" s="77" t="s">
        <v>16</v>
      </c>
      <c r="E219" s="78">
        <v>200</v>
      </c>
      <c r="F219" s="16">
        <v>300</v>
      </c>
      <c r="G219" s="30">
        <v>60</v>
      </c>
      <c r="H219" s="4">
        <f t="shared" si="9"/>
        <v>12000</v>
      </c>
      <c r="I219" s="92">
        <f t="shared" si="10"/>
        <v>18000</v>
      </c>
      <c r="J219" s="3">
        <f t="shared" si="11"/>
        <v>120</v>
      </c>
      <c r="L219" s="5"/>
      <c r="M219" s="11"/>
    </row>
    <row r="220" spans="2:13" ht="15" customHeight="1">
      <c r="B220" s="64">
        <v>213</v>
      </c>
      <c r="C220" s="65" t="s">
        <v>270</v>
      </c>
      <c r="D220" s="77" t="s">
        <v>2</v>
      </c>
      <c r="E220" s="78">
        <v>200</v>
      </c>
      <c r="F220" s="16">
        <v>300</v>
      </c>
      <c r="G220" s="29">
        <v>0.5</v>
      </c>
      <c r="H220" s="4">
        <f t="shared" si="9"/>
        <v>100</v>
      </c>
      <c r="I220" s="92">
        <f t="shared" si="10"/>
        <v>150</v>
      </c>
      <c r="J220" s="3">
        <f t="shared" si="11"/>
        <v>1</v>
      </c>
      <c r="L220" s="5"/>
      <c r="M220" s="11"/>
    </row>
    <row r="221" spans="2:13" ht="15" customHeight="1">
      <c r="B221" s="64">
        <v>214</v>
      </c>
      <c r="C221" s="14" t="s">
        <v>56</v>
      </c>
      <c r="D221" s="79" t="s">
        <v>31</v>
      </c>
      <c r="E221" s="78">
        <v>4000</v>
      </c>
      <c r="F221" s="16">
        <v>6000</v>
      </c>
      <c r="G221" s="31">
        <v>0.5</v>
      </c>
      <c r="H221" s="4">
        <f t="shared" si="9"/>
        <v>2000</v>
      </c>
      <c r="I221" s="92">
        <f t="shared" si="10"/>
        <v>3000</v>
      </c>
      <c r="J221" s="3">
        <f t="shared" si="11"/>
        <v>20</v>
      </c>
      <c r="L221" s="5"/>
      <c r="M221" s="11"/>
    </row>
    <row r="222" spans="2:13" ht="34.5" customHeight="1">
      <c r="B222" s="64">
        <v>215</v>
      </c>
      <c r="C222" s="14" t="s">
        <v>289</v>
      </c>
      <c r="D222" s="77" t="s">
        <v>16</v>
      </c>
      <c r="E222" s="78">
        <v>400</v>
      </c>
      <c r="F222" s="16">
        <v>600</v>
      </c>
      <c r="G222" s="29">
        <v>5</v>
      </c>
      <c r="H222" s="4">
        <f t="shared" si="9"/>
        <v>2000</v>
      </c>
      <c r="I222" s="92">
        <f t="shared" si="10"/>
        <v>3000</v>
      </c>
      <c r="J222" s="3">
        <f t="shared" si="11"/>
        <v>20</v>
      </c>
      <c r="L222" s="5"/>
      <c r="M222" s="11"/>
    </row>
    <row r="223" spans="2:13" ht="21" customHeight="1">
      <c r="B223" s="64">
        <v>216</v>
      </c>
      <c r="C223" s="14" t="s">
        <v>246</v>
      </c>
      <c r="D223" s="77" t="s">
        <v>5</v>
      </c>
      <c r="E223" s="48">
        <v>500</v>
      </c>
      <c r="F223" s="18">
        <v>750</v>
      </c>
      <c r="G223" s="31">
        <v>10</v>
      </c>
      <c r="H223" s="4">
        <f t="shared" si="9"/>
        <v>5000</v>
      </c>
      <c r="I223" s="92">
        <f t="shared" si="10"/>
        <v>7500</v>
      </c>
      <c r="J223" s="3">
        <f t="shared" si="11"/>
        <v>50</v>
      </c>
      <c r="L223" s="5"/>
      <c r="M223" s="11"/>
    </row>
    <row r="224" spans="2:13" ht="21" customHeight="1">
      <c r="B224" s="64">
        <v>217</v>
      </c>
      <c r="C224" s="14" t="s">
        <v>175</v>
      </c>
      <c r="D224" s="77" t="s">
        <v>2</v>
      </c>
      <c r="E224" s="78">
        <v>200</v>
      </c>
      <c r="F224" s="16">
        <v>300</v>
      </c>
      <c r="G224" s="29">
        <v>1</v>
      </c>
      <c r="H224" s="4">
        <f t="shared" si="9"/>
        <v>200</v>
      </c>
      <c r="I224" s="92">
        <f t="shared" si="10"/>
        <v>300</v>
      </c>
      <c r="J224" s="3">
        <f t="shared" si="11"/>
        <v>2</v>
      </c>
      <c r="L224" s="5"/>
      <c r="M224" s="11"/>
    </row>
    <row r="225" spans="2:13" ht="88.5" customHeight="1">
      <c r="B225" s="64">
        <v>218</v>
      </c>
      <c r="C225" s="14" t="s">
        <v>253</v>
      </c>
      <c r="D225" s="79" t="s">
        <v>31</v>
      </c>
      <c r="E225" s="78">
        <v>4000</v>
      </c>
      <c r="F225" s="16">
        <v>6000</v>
      </c>
      <c r="G225" s="31">
        <v>2</v>
      </c>
      <c r="H225" s="4">
        <f t="shared" si="9"/>
        <v>8000</v>
      </c>
      <c r="I225" s="92">
        <f t="shared" si="10"/>
        <v>12000</v>
      </c>
      <c r="J225" s="3">
        <f t="shared" si="11"/>
        <v>80</v>
      </c>
      <c r="L225" s="5"/>
      <c r="M225" s="11"/>
    </row>
    <row r="226" spans="2:13" ht="18" customHeight="1">
      <c r="B226" s="64">
        <v>219</v>
      </c>
      <c r="C226" s="14" t="s">
        <v>57</v>
      </c>
      <c r="D226" s="79" t="s">
        <v>2</v>
      </c>
      <c r="E226" s="78">
        <v>2000</v>
      </c>
      <c r="F226" s="16">
        <v>3000</v>
      </c>
      <c r="G226" s="31">
        <v>0.3</v>
      </c>
      <c r="H226" s="4">
        <f t="shared" si="9"/>
        <v>600</v>
      </c>
      <c r="I226" s="92">
        <f t="shared" si="10"/>
        <v>900</v>
      </c>
      <c r="J226" s="3">
        <f t="shared" si="11"/>
        <v>6</v>
      </c>
      <c r="L226" s="5"/>
      <c r="M226" s="11"/>
    </row>
    <row r="227" spans="2:13" ht="18" customHeight="1">
      <c r="B227" s="64">
        <v>220</v>
      </c>
      <c r="C227" s="14" t="s">
        <v>58</v>
      </c>
      <c r="D227" s="79" t="s">
        <v>5</v>
      </c>
      <c r="E227" s="78">
        <v>6000</v>
      </c>
      <c r="F227" s="16">
        <v>9000</v>
      </c>
      <c r="G227" s="31">
        <v>7</v>
      </c>
      <c r="H227" s="4">
        <f t="shared" si="9"/>
        <v>42000</v>
      </c>
      <c r="I227" s="92">
        <f t="shared" si="10"/>
        <v>63000</v>
      </c>
      <c r="J227" s="3">
        <f t="shared" si="11"/>
        <v>420</v>
      </c>
      <c r="L227" s="5"/>
      <c r="M227" s="11"/>
    </row>
    <row r="228" spans="2:13" ht="18" customHeight="1">
      <c r="B228" s="64">
        <v>221</v>
      </c>
      <c r="C228" s="14" t="s">
        <v>59</v>
      </c>
      <c r="D228" s="79" t="s">
        <v>2</v>
      </c>
      <c r="E228" s="78">
        <v>1500</v>
      </c>
      <c r="F228" s="16">
        <v>2250</v>
      </c>
      <c r="G228" s="31">
        <v>0.6</v>
      </c>
      <c r="H228" s="4">
        <f t="shared" si="9"/>
        <v>900</v>
      </c>
      <c r="I228" s="92">
        <f t="shared" si="10"/>
        <v>1350</v>
      </c>
      <c r="J228" s="3">
        <f t="shared" si="11"/>
        <v>9</v>
      </c>
      <c r="L228" s="5"/>
      <c r="M228" s="11"/>
    </row>
    <row r="229" spans="2:13" ht="36" customHeight="1">
      <c r="B229" s="64">
        <v>222</v>
      </c>
      <c r="C229" s="14" t="s">
        <v>272</v>
      </c>
      <c r="D229" s="77" t="s">
        <v>5</v>
      </c>
      <c r="E229" s="78">
        <v>200</v>
      </c>
      <c r="F229" s="16">
        <v>300</v>
      </c>
      <c r="G229" s="29">
        <v>25</v>
      </c>
      <c r="H229" s="4">
        <f t="shared" si="9"/>
        <v>5000</v>
      </c>
      <c r="I229" s="92">
        <f t="shared" si="10"/>
        <v>7500</v>
      </c>
      <c r="J229" s="3">
        <f t="shared" si="11"/>
        <v>50</v>
      </c>
      <c r="L229" s="5"/>
      <c r="M229" s="11"/>
    </row>
    <row r="230" spans="2:13" ht="16.5" customHeight="1">
      <c r="B230" s="64">
        <v>223</v>
      </c>
      <c r="C230" s="14" t="s">
        <v>176</v>
      </c>
      <c r="D230" s="77" t="s">
        <v>2</v>
      </c>
      <c r="E230" s="78">
        <v>2000</v>
      </c>
      <c r="F230" s="16">
        <v>3000</v>
      </c>
      <c r="G230" s="29">
        <v>0.15</v>
      </c>
      <c r="H230" s="4">
        <f t="shared" si="9"/>
        <v>300</v>
      </c>
      <c r="I230" s="92">
        <f t="shared" si="10"/>
        <v>450</v>
      </c>
      <c r="J230" s="3">
        <f t="shared" si="11"/>
        <v>3</v>
      </c>
      <c r="L230" s="5"/>
      <c r="M230" s="11"/>
    </row>
    <row r="231" spans="2:13" ht="36" customHeight="1">
      <c r="B231" s="64">
        <v>224</v>
      </c>
      <c r="C231" s="14" t="s">
        <v>177</v>
      </c>
      <c r="D231" s="77" t="s">
        <v>5</v>
      </c>
      <c r="E231" s="78">
        <v>2400</v>
      </c>
      <c r="F231" s="16">
        <v>3600</v>
      </c>
      <c r="G231" s="29">
        <v>6.5</v>
      </c>
      <c r="H231" s="4">
        <f t="shared" si="9"/>
        <v>15600</v>
      </c>
      <c r="I231" s="92">
        <f t="shared" si="10"/>
        <v>23400</v>
      </c>
      <c r="J231" s="3">
        <f t="shared" si="11"/>
        <v>156</v>
      </c>
      <c r="L231" s="5"/>
      <c r="M231" s="11"/>
    </row>
    <row r="232" spans="2:13" ht="20.25" customHeight="1">
      <c r="B232" s="64">
        <v>225</v>
      </c>
      <c r="C232" s="65" t="s">
        <v>178</v>
      </c>
      <c r="D232" s="77" t="s">
        <v>16</v>
      </c>
      <c r="E232" s="78">
        <v>1600</v>
      </c>
      <c r="F232" s="16">
        <v>2400</v>
      </c>
      <c r="G232" s="30">
        <v>6</v>
      </c>
      <c r="H232" s="4">
        <f t="shared" si="9"/>
        <v>9600</v>
      </c>
      <c r="I232" s="92">
        <f t="shared" si="10"/>
        <v>14400</v>
      </c>
      <c r="J232" s="3">
        <f t="shared" si="11"/>
        <v>96</v>
      </c>
      <c r="L232" s="5"/>
      <c r="M232" s="11"/>
    </row>
    <row r="233" spans="2:13" ht="15" customHeight="1">
      <c r="B233" s="64">
        <v>226</v>
      </c>
      <c r="C233" s="65" t="s">
        <v>179</v>
      </c>
      <c r="D233" s="77" t="s">
        <v>2</v>
      </c>
      <c r="E233" s="78">
        <v>1600</v>
      </c>
      <c r="F233" s="16">
        <v>2400</v>
      </c>
      <c r="G233" s="30">
        <v>0.5</v>
      </c>
      <c r="H233" s="4">
        <f t="shared" si="9"/>
        <v>800</v>
      </c>
      <c r="I233" s="92">
        <f t="shared" si="10"/>
        <v>1200</v>
      </c>
      <c r="J233" s="3">
        <f t="shared" si="11"/>
        <v>8</v>
      </c>
      <c r="L233" s="5"/>
      <c r="M233" s="11"/>
    </row>
    <row r="234" spans="2:13" ht="31.5" customHeight="1">
      <c r="B234" s="64">
        <v>227</v>
      </c>
      <c r="C234" s="14" t="s">
        <v>320</v>
      </c>
      <c r="D234" s="77" t="s">
        <v>2</v>
      </c>
      <c r="E234" s="78">
        <v>900</v>
      </c>
      <c r="F234" s="16">
        <v>1450</v>
      </c>
      <c r="G234" s="30">
        <v>1</v>
      </c>
      <c r="H234" s="4">
        <f t="shared" si="9"/>
        <v>900</v>
      </c>
      <c r="I234" s="92">
        <f t="shared" si="10"/>
        <v>1450</v>
      </c>
      <c r="J234" s="3">
        <f t="shared" si="11"/>
        <v>9</v>
      </c>
      <c r="L234" s="5"/>
      <c r="M234" s="11"/>
    </row>
    <row r="235" spans="2:13" ht="42.75" customHeight="1">
      <c r="B235" s="64">
        <v>228</v>
      </c>
      <c r="C235" s="14" t="s">
        <v>296</v>
      </c>
      <c r="D235" s="77" t="s">
        <v>2</v>
      </c>
      <c r="E235" s="78">
        <v>2000</v>
      </c>
      <c r="F235" s="16">
        <v>3000</v>
      </c>
      <c r="G235" s="30">
        <v>1</v>
      </c>
      <c r="H235" s="4">
        <f t="shared" si="9"/>
        <v>2000</v>
      </c>
      <c r="I235" s="92">
        <f t="shared" si="10"/>
        <v>3000</v>
      </c>
      <c r="J235" s="3">
        <f t="shared" si="11"/>
        <v>20</v>
      </c>
      <c r="L235" s="5"/>
      <c r="M235" s="11"/>
    </row>
    <row r="236" spans="2:13" ht="17.25" customHeight="1">
      <c r="B236" s="64">
        <v>229</v>
      </c>
      <c r="C236" s="65" t="s">
        <v>180</v>
      </c>
      <c r="D236" s="77" t="s">
        <v>2</v>
      </c>
      <c r="E236" s="78">
        <v>600</v>
      </c>
      <c r="F236" s="16">
        <v>900</v>
      </c>
      <c r="G236" s="30">
        <v>0.5</v>
      </c>
      <c r="H236" s="4">
        <f t="shared" si="9"/>
        <v>300</v>
      </c>
      <c r="I236" s="92">
        <f t="shared" si="10"/>
        <v>450</v>
      </c>
      <c r="J236" s="3">
        <f t="shared" si="11"/>
        <v>3</v>
      </c>
      <c r="L236" s="5"/>
      <c r="M236" s="11"/>
    </row>
    <row r="237" spans="2:13" ht="28.5" customHeight="1">
      <c r="B237" s="64">
        <v>230</v>
      </c>
      <c r="C237" s="14" t="s">
        <v>181</v>
      </c>
      <c r="D237" s="77" t="s">
        <v>16</v>
      </c>
      <c r="E237" s="78">
        <v>100</v>
      </c>
      <c r="F237" s="16">
        <v>150</v>
      </c>
      <c r="G237" s="29">
        <v>10</v>
      </c>
      <c r="H237" s="4">
        <f t="shared" si="9"/>
        <v>1000</v>
      </c>
      <c r="I237" s="92">
        <f t="shared" si="10"/>
        <v>1500</v>
      </c>
      <c r="J237" s="3">
        <f t="shared" si="11"/>
        <v>10</v>
      </c>
      <c r="L237" s="5"/>
      <c r="M237" s="11"/>
    </row>
    <row r="238" spans="2:13" ht="42" customHeight="1">
      <c r="B238" s="64">
        <v>231</v>
      </c>
      <c r="C238" s="14" t="s">
        <v>247</v>
      </c>
      <c r="D238" s="77" t="s">
        <v>5</v>
      </c>
      <c r="E238" s="48">
        <v>400</v>
      </c>
      <c r="F238" s="18">
        <v>600</v>
      </c>
      <c r="G238" s="31">
        <v>15</v>
      </c>
      <c r="H238" s="4">
        <f t="shared" si="9"/>
        <v>6000</v>
      </c>
      <c r="I238" s="92">
        <f t="shared" si="10"/>
        <v>9000</v>
      </c>
      <c r="J238" s="3">
        <f t="shared" si="11"/>
        <v>60</v>
      </c>
      <c r="L238" s="5"/>
      <c r="M238" s="11"/>
    </row>
    <row r="239" spans="2:13" ht="31.5" customHeight="1">
      <c r="B239" s="64">
        <v>232</v>
      </c>
      <c r="C239" s="74" t="s">
        <v>232</v>
      </c>
      <c r="D239" s="77" t="s">
        <v>2</v>
      </c>
      <c r="E239" s="78">
        <v>800</v>
      </c>
      <c r="F239" s="16">
        <v>1200</v>
      </c>
      <c r="G239" s="29">
        <v>0.2</v>
      </c>
      <c r="H239" s="4">
        <f t="shared" si="9"/>
        <v>160</v>
      </c>
      <c r="I239" s="92">
        <f t="shared" si="10"/>
        <v>240</v>
      </c>
      <c r="J239" s="3">
        <f t="shared" si="11"/>
        <v>1.6</v>
      </c>
      <c r="L239" s="5"/>
      <c r="M239" s="11"/>
    </row>
    <row r="240" spans="2:13" ht="30.75" customHeight="1">
      <c r="B240" s="64">
        <v>233</v>
      </c>
      <c r="C240" s="74" t="s">
        <v>182</v>
      </c>
      <c r="D240" s="77" t="s">
        <v>16</v>
      </c>
      <c r="E240" s="78">
        <v>2400</v>
      </c>
      <c r="F240" s="16">
        <v>3600</v>
      </c>
      <c r="G240" s="29">
        <v>6</v>
      </c>
      <c r="H240" s="4">
        <f t="shared" si="9"/>
        <v>14400</v>
      </c>
      <c r="I240" s="92">
        <f t="shared" si="10"/>
        <v>21600</v>
      </c>
      <c r="J240" s="3">
        <f t="shared" si="11"/>
        <v>144</v>
      </c>
      <c r="L240" s="24"/>
      <c r="M240" s="41"/>
    </row>
    <row r="241" spans="2:13" ht="30.75" customHeight="1">
      <c r="B241" s="64">
        <v>234</v>
      </c>
      <c r="C241" s="14" t="s">
        <v>302</v>
      </c>
      <c r="D241" s="87" t="s">
        <v>301</v>
      </c>
      <c r="E241" s="78">
        <v>40</v>
      </c>
      <c r="F241" s="16">
        <v>60</v>
      </c>
      <c r="G241" s="29">
        <v>25</v>
      </c>
      <c r="H241" s="4">
        <f t="shared" si="9"/>
        <v>1000</v>
      </c>
      <c r="I241" s="92">
        <f t="shared" si="10"/>
        <v>1500</v>
      </c>
      <c r="J241" s="3">
        <f t="shared" si="11"/>
        <v>10</v>
      </c>
      <c r="K241" s="23"/>
      <c r="L241" s="24"/>
      <c r="M241" s="41"/>
    </row>
    <row r="242" spans="2:13" ht="29.25" customHeight="1">
      <c r="B242" s="64">
        <v>235</v>
      </c>
      <c r="C242" s="74" t="s">
        <v>286</v>
      </c>
      <c r="D242" s="77" t="s">
        <v>5</v>
      </c>
      <c r="E242" s="78">
        <v>18</v>
      </c>
      <c r="F242" s="16">
        <v>27</v>
      </c>
      <c r="G242" s="29">
        <v>75</v>
      </c>
      <c r="H242" s="4">
        <f t="shared" si="9"/>
        <v>1350</v>
      </c>
      <c r="I242" s="92">
        <f t="shared" si="10"/>
        <v>2025</v>
      </c>
      <c r="J242" s="3">
        <f t="shared" si="11"/>
        <v>13.5</v>
      </c>
      <c r="K242" s="23"/>
      <c r="L242" s="24"/>
      <c r="M242" s="41"/>
    </row>
    <row r="243" spans="2:13" ht="18" customHeight="1">
      <c r="B243" s="64">
        <v>236</v>
      </c>
      <c r="C243" s="14" t="s">
        <v>271</v>
      </c>
      <c r="D243" s="77" t="s">
        <v>2</v>
      </c>
      <c r="E243" s="78">
        <v>600</v>
      </c>
      <c r="F243" s="16">
        <v>900</v>
      </c>
      <c r="G243" s="29">
        <v>2</v>
      </c>
      <c r="H243" s="4">
        <f t="shared" si="9"/>
        <v>1200</v>
      </c>
      <c r="I243" s="92">
        <f t="shared" si="10"/>
        <v>1800</v>
      </c>
      <c r="J243" s="3">
        <f t="shared" si="11"/>
        <v>12</v>
      </c>
      <c r="K243" s="23"/>
      <c r="L243" s="5"/>
      <c r="M243" s="11"/>
    </row>
    <row r="244" spans="2:13" ht="18" customHeight="1">
      <c r="B244" s="64">
        <v>237</v>
      </c>
      <c r="C244" s="65" t="s">
        <v>183</v>
      </c>
      <c r="D244" s="77" t="s">
        <v>2</v>
      </c>
      <c r="E244" s="78">
        <v>1000</v>
      </c>
      <c r="F244" s="16">
        <v>1500</v>
      </c>
      <c r="G244" s="29">
        <v>0.2</v>
      </c>
      <c r="H244" s="4">
        <f t="shared" si="9"/>
        <v>200</v>
      </c>
      <c r="I244" s="92">
        <f t="shared" si="10"/>
        <v>300</v>
      </c>
      <c r="J244" s="3">
        <f t="shared" si="11"/>
        <v>2</v>
      </c>
      <c r="L244" s="5"/>
      <c r="M244" s="11"/>
    </row>
    <row r="245" spans="2:13" ht="18" customHeight="1">
      <c r="B245" s="64">
        <v>238</v>
      </c>
      <c r="C245" s="65" t="s">
        <v>184</v>
      </c>
      <c r="D245" s="77" t="s">
        <v>2</v>
      </c>
      <c r="E245" s="78">
        <v>300</v>
      </c>
      <c r="F245" s="16">
        <v>450</v>
      </c>
      <c r="G245" s="29">
        <v>1</v>
      </c>
      <c r="H245" s="4">
        <f t="shared" si="9"/>
        <v>300</v>
      </c>
      <c r="I245" s="92">
        <f t="shared" si="10"/>
        <v>450</v>
      </c>
      <c r="J245" s="3">
        <f t="shared" si="11"/>
        <v>3</v>
      </c>
      <c r="L245" s="5"/>
      <c r="M245" s="11"/>
    </row>
    <row r="246" spans="2:13" ht="18" customHeight="1">
      <c r="B246" s="64">
        <v>239</v>
      </c>
      <c r="C246" s="65" t="s">
        <v>185</v>
      </c>
      <c r="D246" s="77" t="s">
        <v>2</v>
      </c>
      <c r="E246" s="78">
        <v>1000</v>
      </c>
      <c r="F246" s="16">
        <v>1500</v>
      </c>
      <c r="G246" s="30">
        <v>0.6</v>
      </c>
      <c r="H246" s="4">
        <f t="shared" si="9"/>
        <v>600</v>
      </c>
      <c r="I246" s="92">
        <f t="shared" si="10"/>
        <v>900</v>
      </c>
      <c r="J246" s="3">
        <f t="shared" si="11"/>
        <v>6</v>
      </c>
      <c r="L246" s="5"/>
      <c r="M246" s="11"/>
    </row>
    <row r="247" spans="2:13" ht="18" customHeight="1">
      <c r="B247" s="64">
        <v>240</v>
      </c>
      <c r="C247" s="65" t="s">
        <v>186</v>
      </c>
      <c r="D247" s="77" t="s">
        <v>16</v>
      </c>
      <c r="E247" s="78">
        <v>20</v>
      </c>
      <c r="F247" s="16">
        <v>30</v>
      </c>
      <c r="G247" s="30">
        <v>10</v>
      </c>
      <c r="H247" s="4">
        <f t="shared" si="9"/>
        <v>200</v>
      </c>
      <c r="I247" s="92">
        <f t="shared" si="10"/>
        <v>300</v>
      </c>
      <c r="J247" s="3">
        <f t="shared" si="11"/>
        <v>2</v>
      </c>
      <c r="L247" s="5"/>
      <c r="M247" s="11"/>
    </row>
    <row r="248" spans="2:13" ht="18" customHeight="1">
      <c r="B248" s="64">
        <v>241</v>
      </c>
      <c r="C248" s="14" t="s">
        <v>188</v>
      </c>
      <c r="D248" s="77" t="s">
        <v>16</v>
      </c>
      <c r="E248" s="78">
        <v>300</v>
      </c>
      <c r="F248" s="16">
        <v>450</v>
      </c>
      <c r="G248" s="29">
        <v>6</v>
      </c>
      <c r="H248" s="4">
        <f t="shared" si="9"/>
        <v>1800</v>
      </c>
      <c r="I248" s="92">
        <f t="shared" si="10"/>
        <v>2700</v>
      </c>
      <c r="J248" s="3">
        <f t="shared" si="11"/>
        <v>18</v>
      </c>
      <c r="L248" s="5"/>
      <c r="M248" s="11"/>
    </row>
    <row r="249" spans="2:13" ht="23.25" customHeight="1">
      <c r="B249" s="64">
        <v>242</v>
      </c>
      <c r="C249" s="65" t="s">
        <v>187</v>
      </c>
      <c r="D249" s="77" t="s">
        <v>2</v>
      </c>
      <c r="E249" s="78">
        <v>400</v>
      </c>
      <c r="F249" s="16">
        <v>600</v>
      </c>
      <c r="G249" s="30">
        <v>0.1</v>
      </c>
      <c r="H249" s="4">
        <f t="shared" si="9"/>
        <v>40</v>
      </c>
      <c r="I249" s="92">
        <f t="shared" si="10"/>
        <v>60</v>
      </c>
      <c r="J249" s="3">
        <f t="shared" si="11"/>
        <v>0.4</v>
      </c>
      <c r="L249" s="5"/>
      <c r="M249" s="11"/>
    </row>
    <row r="250" spans="2:13" ht="41.25" customHeight="1">
      <c r="B250" s="64">
        <v>243</v>
      </c>
      <c r="C250" s="75" t="s">
        <v>26</v>
      </c>
      <c r="D250" s="77" t="s">
        <v>25</v>
      </c>
      <c r="E250" s="78">
        <v>32</v>
      </c>
      <c r="F250" s="16">
        <v>48</v>
      </c>
      <c r="G250" s="31">
        <v>180</v>
      </c>
      <c r="H250" s="4">
        <f t="shared" si="9"/>
        <v>5760</v>
      </c>
      <c r="I250" s="92">
        <f t="shared" si="10"/>
        <v>8640</v>
      </c>
      <c r="J250" s="3">
        <f t="shared" si="11"/>
        <v>57.6</v>
      </c>
      <c r="L250" s="5"/>
      <c r="M250" s="11"/>
    </row>
    <row r="251" spans="2:13" ht="48" customHeight="1">
      <c r="B251" s="64">
        <v>244</v>
      </c>
      <c r="C251" s="75" t="s">
        <v>24</v>
      </c>
      <c r="D251" s="77" t="s">
        <v>25</v>
      </c>
      <c r="E251" s="78">
        <v>20</v>
      </c>
      <c r="F251" s="16">
        <v>32</v>
      </c>
      <c r="G251" s="31">
        <v>170</v>
      </c>
      <c r="H251" s="4">
        <f t="shared" si="9"/>
        <v>3400</v>
      </c>
      <c r="I251" s="92">
        <f t="shared" si="10"/>
        <v>5440</v>
      </c>
      <c r="J251" s="3">
        <f t="shared" si="11"/>
        <v>34</v>
      </c>
      <c r="L251" s="5"/>
      <c r="M251" s="11"/>
    </row>
    <row r="252" spans="2:13" ht="14.25" customHeight="1">
      <c r="B252" s="64">
        <v>245</v>
      </c>
      <c r="C252" s="75" t="s">
        <v>278</v>
      </c>
      <c r="D252" s="77" t="s">
        <v>2</v>
      </c>
      <c r="E252" s="78">
        <v>240</v>
      </c>
      <c r="F252" s="16">
        <v>360</v>
      </c>
      <c r="G252" s="31">
        <v>0.6</v>
      </c>
      <c r="H252" s="4">
        <f t="shared" si="9"/>
        <v>144</v>
      </c>
      <c r="I252" s="92">
        <f t="shared" si="10"/>
        <v>216</v>
      </c>
      <c r="J252" s="3">
        <f t="shared" si="11"/>
        <v>1.44</v>
      </c>
      <c r="L252" s="5"/>
      <c r="M252" s="11"/>
    </row>
    <row r="253" spans="2:13" ht="14.25" customHeight="1">
      <c r="B253" s="64">
        <v>246</v>
      </c>
      <c r="C253" s="65" t="s">
        <v>189</v>
      </c>
      <c r="D253" s="77" t="s">
        <v>2</v>
      </c>
      <c r="E253" s="78">
        <v>600</v>
      </c>
      <c r="F253" s="16">
        <v>900</v>
      </c>
      <c r="G253" s="30">
        <v>0.3</v>
      </c>
      <c r="H253" s="4">
        <f t="shared" si="9"/>
        <v>180</v>
      </c>
      <c r="I253" s="92">
        <f t="shared" si="10"/>
        <v>270</v>
      </c>
      <c r="J253" s="3">
        <f t="shared" si="11"/>
        <v>1.8</v>
      </c>
      <c r="L253" s="5"/>
      <c r="M253" s="11"/>
    </row>
    <row r="254" spans="2:13" ht="30.75" customHeight="1">
      <c r="B254" s="64">
        <v>247</v>
      </c>
      <c r="C254" s="14" t="s">
        <v>190</v>
      </c>
      <c r="D254" s="77" t="s">
        <v>5</v>
      </c>
      <c r="E254" s="78">
        <v>80</v>
      </c>
      <c r="F254" s="16">
        <v>120</v>
      </c>
      <c r="G254" s="29">
        <v>25</v>
      </c>
      <c r="H254" s="4">
        <f t="shared" si="9"/>
        <v>2000</v>
      </c>
      <c r="I254" s="92">
        <f t="shared" si="10"/>
        <v>3000</v>
      </c>
      <c r="J254" s="3">
        <f t="shared" si="11"/>
        <v>20</v>
      </c>
      <c r="L254" s="5"/>
      <c r="M254" s="11"/>
    </row>
    <row r="255" spans="2:13" ht="18.75" customHeight="1">
      <c r="B255" s="64">
        <v>248</v>
      </c>
      <c r="C255" s="14" t="s">
        <v>323</v>
      </c>
      <c r="D255" s="77" t="s">
        <v>31</v>
      </c>
      <c r="E255" s="78">
        <v>1200</v>
      </c>
      <c r="F255" s="16">
        <v>1800</v>
      </c>
      <c r="G255" s="29">
        <v>1.1000000000000001</v>
      </c>
      <c r="H255" s="4">
        <f t="shared" si="9"/>
        <v>1320</v>
      </c>
      <c r="I255" s="92">
        <f t="shared" si="10"/>
        <v>1980.0000000000002</v>
      </c>
      <c r="J255" s="3">
        <f t="shared" si="11"/>
        <v>13.200000000000001</v>
      </c>
      <c r="L255" s="5"/>
      <c r="M255" s="11"/>
    </row>
    <row r="256" spans="2:13" ht="18.75" customHeight="1">
      <c r="B256" s="64">
        <v>249</v>
      </c>
      <c r="C256" s="14" t="s">
        <v>269</v>
      </c>
      <c r="D256" s="77" t="s">
        <v>2</v>
      </c>
      <c r="E256" s="48">
        <v>3000</v>
      </c>
      <c r="F256" s="18">
        <v>4500</v>
      </c>
      <c r="G256" s="31">
        <v>6</v>
      </c>
      <c r="H256" s="4">
        <f t="shared" si="9"/>
        <v>18000</v>
      </c>
      <c r="I256" s="92">
        <f t="shared" si="10"/>
        <v>27000</v>
      </c>
      <c r="J256" s="3">
        <f t="shared" si="11"/>
        <v>180</v>
      </c>
      <c r="L256" s="5"/>
      <c r="M256" s="11"/>
    </row>
    <row r="257" spans="1:30" s="20" customFormat="1" ht="18.75" customHeight="1">
      <c r="A257" s="25"/>
      <c r="B257" s="64">
        <v>250</v>
      </c>
      <c r="C257" s="65" t="s">
        <v>191</v>
      </c>
      <c r="D257" s="77" t="s">
        <v>2</v>
      </c>
      <c r="E257" s="78">
        <v>1800</v>
      </c>
      <c r="F257" s="16">
        <v>2700</v>
      </c>
      <c r="G257" s="30">
        <v>1</v>
      </c>
      <c r="H257" s="4">
        <f t="shared" si="9"/>
        <v>1800</v>
      </c>
      <c r="I257" s="92">
        <f t="shared" si="10"/>
        <v>2700</v>
      </c>
      <c r="J257" s="3">
        <f t="shared" si="11"/>
        <v>18</v>
      </c>
      <c r="K257"/>
      <c r="L257" s="22"/>
      <c r="M257" s="40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1:30" ht="18.75" customHeight="1">
      <c r="B258" s="64">
        <v>251</v>
      </c>
      <c r="C258" s="14" t="s">
        <v>19</v>
      </c>
      <c r="D258" s="77" t="s">
        <v>5</v>
      </c>
      <c r="E258" s="78">
        <v>1800</v>
      </c>
      <c r="F258" s="16">
        <v>2700</v>
      </c>
      <c r="G258" s="31">
        <v>5</v>
      </c>
      <c r="H258" s="4">
        <f t="shared" si="9"/>
        <v>9000</v>
      </c>
      <c r="I258" s="92">
        <f t="shared" si="10"/>
        <v>13500</v>
      </c>
      <c r="J258" s="3">
        <f t="shared" si="11"/>
        <v>90</v>
      </c>
      <c r="K258" s="21"/>
      <c r="L258" s="5"/>
      <c r="M258" s="11"/>
    </row>
    <row r="259" spans="1:30" ht="18.75" customHeight="1">
      <c r="B259" s="64">
        <v>252</v>
      </c>
      <c r="C259" s="14" t="s">
        <v>273</v>
      </c>
      <c r="D259" s="77" t="s">
        <v>2</v>
      </c>
      <c r="E259" s="78">
        <v>200</v>
      </c>
      <c r="F259" s="16">
        <v>300</v>
      </c>
      <c r="G259" s="31">
        <v>0.5</v>
      </c>
      <c r="H259" s="4">
        <f t="shared" si="9"/>
        <v>100</v>
      </c>
      <c r="I259" s="92">
        <f t="shared" si="10"/>
        <v>150</v>
      </c>
      <c r="J259" s="3">
        <f t="shared" si="11"/>
        <v>1</v>
      </c>
      <c r="L259" s="5"/>
      <c r="M259" s="11"/>
    </row>
    <row r="260" spans="1:30" ht="18.75" customHeight="1">
      <c r="B260" s="64">
        <v>253</v>
      </c>
      <c r="C260" s="14" t="s">
        <v>293</v>
      </c>
      <c r="D260" s="77" t="s">
        <v>2</v>
      </c>
      <c r="E260" s="78">
        <v>980</v>
      </c>
      <c r="F260" s="16">
        <v>1470</v>
      </c>
      <c r="G260" s="31">
        <v>10</v>
      </c>
      <c r="H260" s="4">
        <f t="shared" si="9"/>
        <v>9800</v>
      </c>
      <c r="I260" s="92">
        <f t="shared" si="10"/>
        <v>14700</v>
      </c>
      <c r="J260" s="3">
        <f t="shared" si="11"/>
        <v>98</v>
      </c>
      <c r="L260" s="5"/>
      <c r="M260" s="11"/>
    </row>
    <row r="261" spans="1:30" ht="18.75" customHeight="1">
      <c r="B261" s="64">
        <v>254</v>
      </c>
      <c r="C261" s="14" t="s">
        <v>294</v>
      </c>
      <c r="D261" s="77" t="s">
        <v>2</v>
      </c>
      <c r="E261" s="78">
        <v>980</v>
      </c>
      <c r="F261" s="16">
        <v>1470</v>
      </c>
      <c r="G261" s="31">
        <v>10</v>
      </c>
      <c r="H261" s="4">
        <f t="shared" si="9"/>
        <v>9800</v>
      </c>
      <c r="I261" s="92">
        <f t="shared" si="10"/>
        <v>14700</v>
      </c>
      <c r="J261" s="3">
        <f t="shared" si="11"/>
        <v>98</v>
      </c>
      <c r="L261" s="5"/>
      <c r="M261" s="11"/>
    </row>
    <row r="262" spans="1:30" ht="18.75" customHeight="1">
      <c r="B262" s="64">
        <v>255</v>
      </c>
      <c r="C262" s="65" t="s">
        <v>192</v>
      </c>
      <c r="D262" s="77" t="s">
        <v>2</v>
      </c>
      <c r="E262" s="78">
        <v>300</v>
      </c>
      <c r="F262" s="16">
        <v>450</v>
      </c>
      <c r="G262" s="37">
        <v>1</v>
      </c>
      <c r="H262" s="4">
        <f t="shared" si="9"/>
        <v>300</v>
      </c>
      <c r="I262" s="92">
        <f t="shared" si="10"/>
        <v>450</v>
      </c>
      <c r="J262" s="3">
        <f t="shared" si="11"/>
        <v>3</v>
      </c>
      <c r="L262" s="5"/>
      <c r="M262" s="11"/>
    </row>
    <row r="263" spans="1:30" ht="38.25" customHeight="1">
      <c r="B263" s="64">
        <v>256</v>
      </c>
      <c r="C263" s="14" t="s">
        <v>193</v>
      </c>
      <c r="D263" s="77" t="s">
        <v>7</v>
      </c>
      <c r="E263" s="78">
        <v>40</v>
      </c>
      <c r="F263" s="16">
        <v>60</v>
      </c>
      <c r="G263" s="29">
        <v>20</v>
      </c>
      <c r="H263" s="4">
        <f t="shared" si="9"/>
        <v>800</v>
      </c>
      <c r="I263" s="92">
        <f t="shared" si="10"/>
        <v>1200</v>
      </c>
      <c r="J263" s="3">
        <f t="shared" si="11"/>
        <v>8</v>
      </c>
      <c r="L263" s="5"/>
      <c r="M263" s="11"/>
    </row>
    <row r="264" spans="1:30" ht="23.25" customHeight="1">
      <c r="B264" s="64">
        <v>257</v>
      </c>
      <c r="C264" s="65" t="s">
        <v>194</v>
      </c>
      <c r="D264" s="77" t="s">
        <v>195</v>
      </c>
      <c r="E264" s="78">
        <v>100</v>
      </c>
      <c r="F264" s="16">
        <v>150</v>
      </c>
      <c r="G264" s="30">
        <v>15</v>
      </c>
      <c r="H264" s="4">
        <f t="shared" ref="H264:H323" si="12">E264*G264</f>
        <v>1500</v>
      </c>
      <c r="I264" s="92">
        <f t="shared" ref="I264:I323" si="13">F264*G264</f>
        <v>2250</v>
      </c>
      <c r="J264" s="3">
        <f t="shared" si="11"/>
        <v>15</v>
      </c>
      <c r="L264" s="5"/>
      <c r="M264" s="11"/>
    </row>
    <row r="265" spans="1:30" ht="23.25" customHeight="1">
      <c r="B265" s="64">
        <v>258</v>
      </c>
      <c r="C265" s="65" t="s">
        <v>196</v>
      </c>
      <c r="D265" s="77" t="s">
        <v>291</v>
      </c>
      <c r="E265" s="78">
        <v>1500</v>
      </c>
      <c r="F265" s="16">
        <v>2250</v>
      </c>
      <c r="G265" s="30">
        <v>0.5</v>
      </c>
      <c r="H265" s="4">
        <f t="shared" si="12"/>
        <v>750</v>
      </c>
      <c r="I265" s="92">
        <f t="shared" si="13"/>
        <v>1125</v>
      </c>
      <c r="J265" s="3">
        <f t="shared" ref="J265:J323" si="14">H265*1%</f>
        <v>7.5</v>
      </c>
      <c r="L265" s="5"/>
      <c r="M265" s="11"/>
    </row>
    <row r="266" spans="1:30" ht="23.25" customHeight="1">
      <c r="B266" s="64">
        <v>259</v>
      </c>
      <c r="C266" s="65" t="s">
        <v>280</v>
      </c>
      <c r="D266" s="77" t="s">
        <v>291</v>
      </c>
      <c r="E266" s="78">
        <v>900</v>
      </c>
      <c r="F266" s="16">
        <v>1350</v>
      </c>
      <c r="G266" s="30">
        <v>1</v>
      </c>
      <c r="H266" s="4">
        <f t="shared" si="12"/>
        <v>900</v>
      </c>
      <c r="I266" s="92">
        <f t="shared" si="13"/>
        <v>1350</v>
      </c>
      <c r="J266" s="3">
        <f t="shared" si="14"/>
        <v>9</v>
      </c>
      <c r="L266" s="5"/>
      <c r="M266" s="11"/>
    </row>
    <row r="267" spans="1:30" ht="60.75" customHeight="1">
      <c r="B267" s="64">
        <v>260</v>
      </c>
      <c r="C267" s="65" t="s">
        <v>332</v>
      </c>
      <c r="D267" s="87" t="s">
        <v>333</v>
      </c>
      <c r="E267" s="78">
        <v>150</v>
      </c>
      <c r="F267" s="16">
        <v>225</v>
      </c>
      <c r="G267" s="30">
        <v>10</v>
      </c>
      <c r="H267" s="4">
        <f t="shared" si="12"/>
        <v>1500</v>
      </c>
      <c r="I267" s="92">
        <f t="shared" si="13"/>
        <v>2250</v>
      </c>
      <c r="J267" s="3">
        <f t="shared" si="14"/>
        <v>15</v>
      </c>
      <c r="L267" s="5"/>
      <c r="M267" s="11"/>
    </row>
    <row r="268" spans="1:30" ht="23.25" customHeight="1">
      <c r="B268" s="64">
        <v>261</v>
      </c>
      <c r="C268" s="65" t="s">
        <v>324</v>
      </c>
      <c r="D268" s="77" t="s">
        <v>2</v>
      </c>
      <c r="E268" s="78">
        <v>600</v>
      </c>
      <c r="F268" s="16">
        <v>900</v>
      </c>
      <c r="G268" s="30">
        <v>1</v>
      </c>
      <c r="H268" s="4">
        <f t="shared" si="12"/>
        <v>600</v>
      </c>
      <c r="I268" s="92">
        <f t="shared" si="13"/>
        <v>900</v>
      </c>
      <c r="J268" s="3">
        <f t="shared" si="14"/>
        <v>6</v>
      </c>
      <c r="L268" s="5"/>
      <c r="M268" s="11"/>
    </row>
    <row r="269" spans="1:30" ht="45" customHeight="1">
      <c r="B269" s="64">
        <v>262</v>
      </c>
      <c r="C269" s="14" t="s">
        <v>312</v>
      </c>
      <c r="D269" s="77" t="s">
        <v>314</v>
      </c>
      <c r="E269" s="78">
        <v>4000</v>
      </c>
      <c r="F269" s="16">
        <v>6000</v>
      </c>
      <c r="G269" s="36">
        <v>0.3</v>
      </c>
      <c r="H269" s="4">
        <f t="shared" si="12"/>
        <v>1200</v>
      </c>
      <c r="I269" s="92">
        <f t="shared" si="13"/>
        <v>1800</v>
      </c>
      <c r="J269" s="3">
        <f t="shared" si="14"/>
        <v>12</v>
      </c>
      <c r="L269" s="5"/>
      <c r="M269" s="11"/>
    </row>
    <row r="270" spans="1:30" ht="90" customHeight="1">
      <c r="B270" s="64">
        <v>263</v>
      </c>
      <c r="C270" s="14" t="s">
        <v>313</v>
      </c>
      <c r="D270" s="77" t="s">
        <v>40</v>
      </c>
      <c r="E270" s="78">
        <v>2000</v>
      </c>
      <c r="F270" s="16">
        <v>3000</v>
      </c>
      <c r="G270" s="36">
        <v>0.3</v>
      </c>
      <c r="H270" s="4">
        <f t="shared" si="12"/>
        <v>600</v>
      </c>
      <c r="I270" s="92">
        <f t="shared" si="13"/>
        <v>900</v>
      </c>
      <c r="J270" s="3">
        <f t="shared" si="14"/>
        <v>6</v>
      </c>
      <c r="L270" s="5"/>
      <c r="M270" s="11"/>
    </row>
    <row r="271" spans="1:30" ht="14.25" customHeight="1">
      <c r="B271" s="64">
        <v>264</v>
      </c>
      <c r="C271" s="65" t="s">
        <v>259</v>
      </c>
      <c r="D271" s="77" t="s">
        <v>2</v>
      </c>
      <c r="E271" s="78">
        <v>560</v>
      </c>
      <c r="F271" s="16">
        <v>840</v>
      </c>
      <c r="G271" s="30">
        <v>10</v>
      </c>
      <c r="H271" s="4">
        <f t="shared" si="12"/>
        <v>5600</v>
      </c>
      <c r="I271" s="92">
        <f t="shared" si="13"/>
        <v>8400</v>
      </c>
      <c r="J271" s="3">
        <f t="shared" si="14"/>
        <v>56</v>
      </c>
      <c r="L271" s="5"/>
      <c r="M271" s="11"/>
    </row>
    <row r="272" spans="1:30" ht="16.5" customHeight="1">
      <c r="B272" s="64">
        <v>265</v>
      </c>
      <c r="C272" s="65" t="s">
        <v>260</v>
      </c>
      <c r="D272" s="77" t="s">
        <v>2</v>
      </c>
      <c r="E272" s="78">
        <v>560</v>
      </c>
      <c r="F272" s="16">
        <v>840</v>
      </c>
      <c r="G272" s="30">
        <v>10</v>
      </c>
      <c r="H272" s="4">
        <f t="shared" si="12"/>
        <v>5600</v>
      </c>
      <c r="I272" s="92">
        <f t="shared" si="13"/>
        <v>8400</v>
      </c>
      <c r="J272" s="3">
        <f t="shared" si="14"/>
        <v>56</v>
      </c>
      <c r="L272" s="5"/>
      <c r="M272" s="11"/>
    </row>
    <row r="273" spans="2:13" ht="17.25" customHeight="1">
      <c r="B273" s="64">
        <v>266</v>
      </c>
      <c r="C273" s="65" t="s">
        <v>197</v>
      </c>
      <c r="D273" s="77" t="s">
        <v>5</v>
      </c>
      <c r="E273" s="78">
        <v>50</v>
      </c>
      <c r="F273" s="16">
        <v>75</v>
      </c>
      <c r="G273" s="29">
        <v>10</v>
      </c>
      <c r="H273" s="4">
        <f t="shared" si="12"/>
        <v>500</v>
      </c>
      <c r="I273" s="92">
        <f t="shared" si="13"/>
        <v>750</v>
      </c>
      <c r="J273" s="3">
        <f t="shared" si="14"/>
        <v>5</v>
      </c>
      <c r="L273" s="5"/>
      <c r="M273" s="11"/>
    </row>
    <row r="274" spans="2:13" ht="32.25" customHeight="1">
      <c r="B274" s="64">
        <v>267</v>
      </c>
      <c r="C274" s="14" t="s">
        <v>335</v>
      </c>
      <c r="D274" s="77" t="s">
        <v>5</v>
      </c>
      <c r="E274" s="78">
        <v>100</v>
      </c>
      <c r="F274" s="16">
        <v>150</v>
      </c>
      <c r="G274" s="30">
        <v>10</v>
      </c>
      <c r="H274" s="4">
        <f t="shared" si="12"/>
        <v>1000</v>
      </c>
      <c r="I274" s="92">
        <f t="shared" si="13"/>
        <v>1500</v>
      </c>
      <c r="J274" s="3">
        <f t="shared" si="14"/>
        <v>10</v>
      </c>
      <c r="L274" s="5"/>
      <c r="M274" s="11"/>
    </row>
    <row r="275" spans="2:13" ht="18" customHeight="1">
      <c r="B275" s="64">
        <v>268</v>
      </c>
      <c r="C275" s="14" t="s">
        <v>198</v>
      </c>
      <c r="D275" s="77" t="s">
        <v>2</v>
      </c>
      <c r="E275" s="78">
        <v>300</v>
      </c>
      <c r="F275" s="16">
        <v>450</v>
      </c>
      <c r="G275" s="29">
        <v>1</v>
      </c>
      <c r="H275" s="4">
        <f t="shared" si="12"/>
        <v>300</v>
      </c>
      <c r="I275" s="92">
        <f t="shared" si="13"/>
        <v>450</v>
      </c>
      <c r="J275" s="3">
        <f t="shared" si="14"/>
        <v>3</v>
      </c>
      <c r="L275" s="5"/>
      <c r="M275" s="11"/>
    </row>
    <row r="276" spans="2:13" ht="30.75" customHeight="1">
      <c r="B276" s="64">
        <v>269</v>
      </c>
      <c r="C276" s="14" t="s">
        <v>199</v>
      </c>
      <c r="D276" s="77" t="s">
        <v>5</v>
      </c>
      <c r="E276" s="78">
        <v>24</v>
      </c>
      <c r="F276" s="16">
        <v>36</v>
      </c>
      <c r="G276" s="29">
        <v>400</v>
      </c>
      <c r="H276" s="4">
        <f t="shared" si="12"/>
        <v>9600</v>
      </c>
      <c r="I276" s="92">
        <f t="shared" si="13"/>
        <v>14400</v>
      </c>
      <c r="J276" s="3">
        <f t="shared" si="14"/>
        <v>96</v>
      </c>
      <c r="L276" s="5"/>
      <c r="M276" s="11"/>
    </row>
    <row r="277" spans="2:13" ht="18" customHeight="1">
      <c r="B277" s="64">
        <v>270</v>
      </c>
      <c r="C277" s="14" t="s">
        <v>60</v>
      </c>
      <c r="D277" s="79" t="s">
        <v>2</v>
      </c>
      <c r="E277" s="78">
        <v>6000</v>
      </c>
      <c r="F277" s="16">
        <v>9000</v>
      </c>
      <c r="G277" s="31">
        <v>0.5</v>
      </c>
      <c r="H277" s="4">
        <f t="shared" si="12"/>
        <v>3000</v>
      </c>
      <c r="I277" s="92">
        <f t="shared" si="13"/>
        <v>4500</v>
      </c>
      <c r="J277" s="3">
        <f t="shared" si="14"/>
        <v>30</v>
      </c>
      <c r="L277" s="5"/>
      <c r="M277" s="11"/>
    </row>
    <row r="278" spans="2:13" s="27" customFormat="1" ht="15.75" customHeight="1">
      <c r="B278" s="64">
        <v>271</v>
      </c>
      <c r="C278" s="76" t="s">
        <v>62</v>
      </c>
      <c r="D278" s="90" t="s">
        <v>5</v>
      </c>
      <c r="E278" s="86">
        <v>20</v>
      </c>
      <c r="F278" s="46">
        <v>30</v>
      </c>
      <c r="G278" s="33">
        <v>30</v>
      </c>
      <c r="H278" s="4">
        <f t="shared" si="12"/>
        <v>600</v>
      </c>
      <c r="I278" s="92">
        <f t="shared" si="13"/>
        <v>900</v>
      </c>
      <c r="J278" s="3">
        <f t="shared" si="14"/>
        <v>6</v>
      </c>
      <c r="K278"/>
      <c r="L278" s="28"/>
      <c r="M278" s="38"/>
    </row>
    <row r="279" spans="2:13" s="27" customFormat="1" ht="16.5" customHeight="1">
      <c r="B279" s="64">
        <v>272</v>
      </c>
      <c r="C279" s="76" t="s">
        <v>61</v>
      </c>
      <c r="D279" s="90" t="s">
        <v>2</v>
      </c>
      <c r="E279" s="86">
        <v>5000</v>
      </c>
      <c r="F279" s="46">
        <v>7500</v>
      </c>
      <c r="G279" s="33">
        <v>1</v>
      </c>
      <c r="H279" s="4">
        <f t="shared" si="12"/>
        <v>5000</v>
      </c>
      <c r="I279" s="92">
        <f t="shared" si="13"/>
        <v>7500</v>
      </c>
      <c r="J279" s="3">
        <f t="shared" si="14"/>
        <v>50</v>
      </c>
      <c r="L279" s="28"/>
      <c r="M279" s="38"/>
    </row>
    <row r="280" spans="2:13" ht="22.5" customHeight="1">
      <c r="B280" s="64">
        <v>273</v>
      </c>
      <c r="C280" s="75" t="s">
        <v>27</v>
      </c>
      <c r="D280" s="77" t="s">
        <v>5</v>
      </c>
      <c r="E280" s="78">
        <v>200</v>
      </c>
      <c r="F280" s="16">
        <v>300</v>
      </c>
      <c r="G280" s="31">
        <v>30</v>
      </c>
      <c r="H280" s="4">
        <f t="shared" si="12"/>
        <v>6000</v>
      </c>
      <c r="I280" s="92">
        <f t="shared" si="13"/>
        <v>9000</v>
      </c>
      <c r="J280" s="3">
        <f t="shared" si="14"/>
        <v>60</v>
      </c>
      <c r="K280" s="27"/>
      <c r="L280" s="5"/>
      <c r="M280" s="11"/>
    </row>
    <row r="281" spans="2:13" ht="31.5" customHeight="1">
      <c r="B281" s="64">
        <v>274</v>
      </c>
      <c r="C281" s="14" t="s">
        <v>20</v>
      </c>
      <c r="D281" s="77" t="s">
        <v>5</v>
      </c>
      <c r="E281" s="78">
        <v>100</v>
      </c>
      <c r="F281" s="16">
        <v>150</v>
      </c>
      <c r="G281" s="31">
        <v>40</v>
      </c>
      <c r="H281" s="4">
        <f t="shared" si="12"/>
        <v>4000</v>
      </c>
      <c r="I281" s="92">
        <f t="shared" si="13"/>
        <v>6000</v>
      </c>
      <c r="J281" s="3">
        <f t="shared" si="14"/>
        <v>40</v>
      </c>
      <c r="L281" s="5"/>
      <c r="M281" s="11"/>
    </row>
    <row r="282" spans="2:13" ht="27.75" customHeight="1">
      <c r="B282" s="64">
        <v>275</v>
      </c>
      <c r="C282" s="14" t="s">
        <v>21</v>
      </c>
      <c r="D282" s="77" t="s">
        <v>5</v>
      </c>
      <c r="E282" s="78">
        <v>160</v>
      </c>
      <c r="F282" s="16">
        <v>240</v>
      </c>
      <c r="G282" s="31">
        <v>44</v>
      </c>
      <c r="H282" s="4">
        <f t="shared" si="12"/>
        <v>7040</v>
      </c>
      <c r="I282" s="92">
        <f t="shared" si="13"/>
        <v>10560</v>
      </c>
      <c r="J282" s="3">
        <f t="shared" si="14"/>
        <v>70.400000000000006</v>
      </c>
      <c r="L282" s="5"/>
      <c r="M282" s="11"/>
    </row>
    <row r="283" spans="2:13" ht="92.25" customHeight="1">
      <c r="B283" s="64">
        <v>276</v>
      </c>
      <c r="C283" s="70" t="s">
        <v>311</v>
      </c>
      <c r="D283" s="90" t="s">
        <v>5</v>
      </c>
      <c r="E283" s="86">
        <v>200</v>
      </c>
      <c r="F283" s="46">
        <v>300</v>
      </c>
      <c r="G283" s="33">
        <v>15</v>
      </c>
      <c r="H283" s="4">
        <f t="shared" si="12"/>
        <v>3000</v>
      </c>
      <c r="I283" s="92">
        <f t="shared" si="13"/>
        <v>4500</v>
      </c>
      <c r="J283" s="3">
        <f t="shared" si="14"/>
        <v>30</v>
      </c>
      <c r="L283" s="5"/>
      <c r="M283" s="11"/>
    </row>
    <row r="284" spans="2:13" ht="108" customHeight="1">
      <c r="B284" s="64">
        <v>277</v>
      </c>
      <c r="C284" s="70" t="s">
        <v>276</v>
      </c>
      <c r="D284" s="90" t="s">
        <v>5</v>
      </c>
      <c r="E284" s="86">
        <v>200</v>
      </c>
      <c r="F284" s="46">
        <v>300</v>
      </c>
      <c r="G284" s="33">
        <v>30</v>
      </c>
      <c r="H284" s="4">
        <f t="shared" si="12"/>
        <v>6000</v>
      </c>
      <c r="I284" s="92">
        <f t="shared" si="13"/>
        <v>9000</v>
      </c>
      <c r="J284" s="3">
        <f t="shared" si="14"/>
        <v>60</v>
      </c>
      <c r="L284" s="5"/>
      <c r="M284" s="11"/>
    </row>
    <row r="285" spans="2:13" ht="18.75" customHeight="1">
      <c r="B285" s="64">
        <v>278</v>
      </c>
      <c r="C285" s="14" t="s">
        <v>274</v>
      </c>
      <c r="D285" s="77" t="s">
        <v>2</v>
      </c>
      <c r="E285" s="78">
        <v>2000</v>
      </c>
      <c r="F285" s="16">
        <v>3000</v>
      </c>
      <c r="G285" s="31">
        <v>0.2</v>
      </c>
      <c r="H285" s="4">
        <f t="shared" si="12"/>
        <v>400</v>
      </c>
      <c r="I285" s="92">
        <f t="shared" si="13"/>
        <v>600</v>
      </c>
      <c r="J285" s="3">
        <f t="shared" si="14"/>
        <v>4</v>
      </c>
      <c r="L285" s="5"/>
      <c r="M285" s="11"/>
    </row>
    <row r="286" spans="2:13" ht="18.75" customHeight="1">
      <c r="B286" s="64">
        <v>279</v>
      </c>
      <c r="C286" s="65" t="s">
        <v>200</v>
      </c>
      <c r="D286" s="77" t="s">
        <v>31</v>
      </c>
      <c r="E286" s="78">
        <v>3000</v>
      </c>
      <c r="F286" s="16">
        <v>4500</v>
      </c>
      <c r="G286" s="30">
        <v>0.5</v>
      </c>
      <c r="H286" s="4">
        <f t="shared" si="12"/>
        <v>1500</v>
      </c>
      <c r="I286" s="92">
        <f t="shared" si="13"/>
        <v>2250</v>
      </c>
      <c r="J286" s="3">
        <f t="shared" si="14"/>
        <v>15</v>
      </c>
      <c r="L286" s="5"/>
      <c r="M286" s="11"/>
    </row>
    <row r="287" spans="2:13" ht="31.5" customHeight="1">
      <c r="B287" s="64">
        <v>280</v>
      </c>
      <c r="C287" s="14" t="s">
        <v>307</v>
      </c>
      <c r="D287" s="77" t="s">
        <v>31</v>
      </c>
      <c r="E287" s="78">
        <v>1200</v>
      </c>
      <c r="F287" s="16">
        <v>1800</v>
      </c>
      <c r="G287" s="30">
        <v>1.2</v>
      </c>
      <c r="H287" s="4">
        <f t="shared" si="12"/>
        <v>1440</v>
      </c>
      <c r="I287" s="92">
        <f t="shared" si="13"/>
        <v>2160</v>
      </c>
      <c r="J287" s="3">
        <f t="shared" si="14"/>
        <v>14.4</v>
      </c>
      <c r="L287" s="5"/>
      <c r="M287" s="11"/>
    </row>
    <row r="288" spans="2:13" ht="17.25" customHeight="1">
      <c r="B288" s="64">
        <v>281</v>
      </c>
      <c r="C288" s="14" t="s">
        <v>201</v>
      </c>
      <c r="D288" s="77" t="s">
        <v>5</v>
      </c>
      <c r="E288" s="78">
        <v>40</v>
      </c>
      <c r="F288" s="16">
        <v>60</v>
      </c>
      <c r="G288" s="29">
        <v>100</v>
      </c>
      <c r="H288" s="4">
        <f t="shared" si="12"/>
        <v>4000</v>
      </c>
      <c r="I288" s="92">
        <f t="shared" si="13"/>
        <v>6000</v>
      </c>
      <c r="J288" s="3">
        <f t="shared" si="14"/>
        <v>40</v>
      </c>
      <c r="L288" s="5"/>
      <c r="M288" s="11"/>
    </row>
    <row r="289" spans="2:13" s="25" customFormat="1" ht="30" customHeight="1">
      <c r="B289" s="64">
        <v>282</v>
      </c>
      <c r="C289" s="70" t="s">
        <v>233</v>
      </c>
      <c r="D289" s="85" t="s">
        <v>139</v>
      </c>
      <c r="E289" s="86">
        <v>120</v>
      </c>
      <c r="F289" s="46">
        <v>180</v>
      </c>
      <c r="G289" s="32">
        <v>25</v>
      </c>
      <c r="H289" s="4">
        <f t="shared" si="12"/>
        <v>3000</v>
      </c>
      <c r="I289" s="92">
        <f t="shared" si="13"/>
        <v>4500</v>
      </c>
      <c r="J289" s="3">
        <f t="shared" si="14"/>
        <v>30</v>
      </c>
      <c r="K289"/>
      <c r="L289" s="26"/>
      <c r="M289" s="39"/>
    </row>
    <row r="290" spans="2:13" s="25" customFormat="1" ht="30" customHeight="1">
      <c r="B290" s="64">
        <v>283</v>
      </c>
      <c r="C290" s="14" t="s">
        <v>79</v>
      </c>
      <c r="D290" s="77" t="s">
        <v>2</v>
      </c>
      <c r="E290" s="48">
        <v>1000</v>
      </c>
      <c r="F290" s="18">
        <v>1500</v>
      </c>
      <c r="G290" s="31">
        <v>0.5</v>
      </c>
      <c r="H290" s="4">
        <f t="shared" si="12"/>
        <v>500</v>
      </c>
      <c r="I290" s="92">
        <f t="shared" si="13"/>
        <v>750</v>
      </c>
      <c r="J290" s="3">
        <f t="shared" si="14"/>
        <v>5</v>
      </c>
      <c r="L290" s="26"/>
      <c r="M290" s="39"/>
    </row>
    <row r="291" spans="2:13" ht="32.25" customHeight="1">
      <c r="B291" s="64">
        <v>284</v>
      </c>
      <c r="C291" s="70" t="s">
        <v>282</v>
      </c>
      <c r="D291" s="85" t="s">
        <v>16</v>
      </c>
      <c r="E291" s="86">
        <v>600</v>
      </c>
      <c r="F291" s="46">
        <v>900</v>
      </c>
      <c r="G291" s="32">
        <v>12</v>
      </c>
      <c r="H291" s="4">
        <f t="shared" si="12"/>
        <v>7200</v>
      </c>
      <c r="I291" s="92">
        <f t="shared" si="13"/>
        <v>10800</v>
      </c>
      <c r="J291" s="3">
        <f t="shared" si="14"/>
        <v>72</v>
      </c>
      <c r="K291" s="25"/>
      <c r="L291" s="5"/>
      <c r="M291" s="11"/>
    </row>
    <row r="292" spans="2:13" ht="15.75" customHeight="1">
      <c r="B292" s="64">
        <v>285</v>
      </c>
      <c r="C292" s="14" t="s">
        <v>63</v>
      </c>
      <c r="D292" s="79" t="s">
        <v>16</v>
      </c>
      <c r="E292" s="78">
        <v>600</v>
      </c>
      <c r="F292" s="16">
        <v>900</v>
      </c>
      <c r="G292" s="31">
        <v>12</v>
      </c>
      <c r="H292" s="4">
        <f t="shared" si="12"/>
        <v>7200</v>
      </c>
      <c r="I292" s="92">
        <f t="shared" si="13"/>
        <v>10800</v>
      </c>
      <c r="J292" s="3">
        <f t="shared" si="14"/>
        <v>72</v>
      </c>
      <c r="L292" s="5"/>
      <c r="M292" s="11"/>
    </row>
    <row r="293" spans="2:13" ht="20.25" customHeight="1">
      <c r="B293" s="64">
        <v>286</v>
      </c>
      <c r="C293" s="14" t="s">
        <v>275</v>
      </c>
      <c r="D293" s="77" t="s">
        <v>7</v>
      </c>
      <c r="E293" s="48">
        <v>200</v>
      </c>
      <c r="F293" s="18">
        <v>300</v>
      </c>
      <c r="G293" s="31">
        <v>10</v>
      </c>
      <c r="H293" s="4">
        <f t="shared" si="12"/>
        <v>2000</v>
      </c>
      <c r="I293" s="92">
        <f t="shared" si="13"/>
        <v>3000</v>
      </c>
      <c r="J293" s="3">
        <f t="shared" si="14"/>
        <v>20</v>
      </c>
      <c r="L293" s="5"/>
      <c r="M293" s="11"/>
    </row>
    <row r="294" spans="2:13" ht="30.75" customHeight="1">
      <c r="B294" s="64">
        <v>287</v>
      </c>
      <c r="C294" s="14" t="s">
        <v>22</v>
      </c>
      <c r="D294" s="77" t="s">
        <v>2</v>
      </c>
      <c r="E294" s="78">
        <v>900</v>
      </c>
      <c r="F294" s="16">
        <v>1450</v>
      </c>
      <c r="G294" s="31">
        <v>0.5</v>
      </c>
      <c r="H294" s="4">
        <f t="shared" si="12"/>
        <v>450</v>
      </c>
      <c r="I294" s="92">
        <f t="shared" si="13"/>
        <v>725</v>
      </c>
      <c r="J294" s="3">
        <f t="shared" si="14"/>
        <v>4.5</v>
      </c>
      <c r="L294" s="5"/>
      <c r="M294" s="11"/>
    </row>
    <row r="295" spans="2:13" ht="32.25" customHeight="1">
      <c r="B295" s="64">
        <v>288</v>
      </c>
      <c r="C295" s="14" t="s">
        <v>23</v>
      </c>
      <c r="D295" s="77" t="s">
        <v>16</v>
      </c>
      <c r="E295" s="78">
        <v>2400</v>
      </c>
      <c r="F295" s="16">
        <v>3600</v>
      </c>
      <c r="G295" s="31">
        <v>3</v>
      </c>
      <c r="H295" s="4">
        <f t="shared" si="12"/>
        <v>7200</v>
      </c>
      <c r="I295" s="92">
        <f t="shared" si="13"/>
        <v>10800</v>
      </c>
      <c r="J295" s="3">
        <f t="shared" si="14"/>
        <v>72</v>
      </c>
      <c r="L295" s="5"/>
      <c r="M295" s="11"/>
    </row>
    <row r="296" spans="2:13" ht="21.75" customHeight="1">
      <c r="B296" s="64">
        <v>289</v>
      </c>
      <c r="C296" s="14" t="s">
        <v>334</v>
      </c>
      <c r="D296" s="77" t="s">
        <v>2</v>
      </c>
      <c r="E296" s="78">
        <v>100</v>
      </c>
      <c r="F296" s="16">
        <v>150</v>
      </c>
      <c r="G296" s="31">
        <v>10</v>
      </c>
      <c r="H296" s="4">
        <f t="shared" si="12"/>
        <v>1000</v>
      </c>
      <c r="I296" s="92">
        <f t="shared" si="13"/>
        <v>1500</v>
      </c>
      <c r="J296" s="3">
        <f t="shared" si="14"/>
        <v>10</v>
      </c>
      <c r="L296" s="5"/>
      <c r="M296" s="11"/>
    </row>
    <row r="297" spans="2:13" ht="30" customHeight="1">
      <c r="B297" s="64">
        <v>290</v>
      </c>
      <c r="C297" s="14" t="s">
        <v>202</v>
      </c>
      <c r="D297" s="77" t="s">
        <v>16</v>
      </c>
      <c r="E297" s="78">
        <v>200</v>
      </c>
      <c r="F297" s="16">
        <v>300</v>
      </c>
      <c r="G297" s="29">
        <v>3</v>
      </c>
      <c r="H297" s="4">
        <f t="shared" si="12"/>
        <v>600</v>
      </c>
      <c r="I297" s="92">
        <f t="shared" si="13"/>
        <v>900</v>
      </c>
      <c r="J297" s="3">
        <f t="shared" si="14"/>
        <v>6</v>
      </c>
      <c r="L297" s="5"/>
      <c r="M297" s="11"/>
    </row>
    <row r="298" spans="2:13" ht="15" customHeight="1">
      <c r="B298" s="64">
        <v>291</v>
      </c>
      <c r="C298" s="65" t="s">
        <v>203</v>
      </c>
      <c r="D298" s="77" t="s">
        <v>2</v>
      </c>
      <c r="E298" s="78">
        <v>300</v>
      </c>
      <c r="F298" s="16">
        <v>450</v>
      </c>
      <c r="G298" s="29">
        <v>1</v>
      </c>
      <c r="H298" s="4">
        <f t="shared" si="12"/>
        <v>300</v>
      </c>
      <c r="I298" s="92">
        <f t="shared" si="13"/>
        <v>450</v>
      </c>
      <c r="J298" s="3">
        <f t="shared" si="14"/>
        <v>3</v>
      </c>
      <c r="L298" s="5"/>
      <c r="M298" s="11"/>
    </row>
    <row r="299" spans="2:13" ht="14.25" customHeight="1">
      <c r="B299" s="64">
        <v>292</v>
      </c>
      <c r="C299" s="14" t="s">
        <v>78</v>
      </c>
      <c r="D299" s="77" t="s">
        <v>5</v>
      </c>
      <c r="E299" s="48">
        <v>100</v>
      </c>
      <c r="F299" s="18">
        <v>150</v>
      </c>
      <c r="G299" s="31">
        <v>130</v>
      </c>
      <c r="H299" s="4">
        <f t="shared" si="12"/>
        <v>13000</v>
      </c>
      <c r="I299" s="92">
        <f t="shared" si="13"/>
        <v>19500</v>
      </c>
      <c r="J299" s="3">
        <f t="shared" si="14"/>
        <v>130</v>
      </c>
      <c r="L299" s="5"/>
      <c r="M299" s="11"/>
    </row>
    <row r="300" spans="2:13" ht="17.25" customHeight="1">
      <c r="B300" s="64">
        <v>293</v>
      </c>
      <c r="C300" s="65" t="s">
        <v>204</v>
      </c>
      <c r="D300" s="77" t="s">
        <v>2</v>
      </c>
      <c r="E300" s="78">
        <v>280</v>
      </c>
      <c r="F300" s="16">
        <v>420</v>
      </c>
      <c r="G300" s="30">
        <v>0.7</v>
      </c>
      <c r="H300" s="4">
        <f t="shared" si="12"/>
        <v>196</v>
      </c>
      <c r="I300" s="92">
        <f t="shared" si="13"/>
        <v>294</v>
      </c>
      <c r="J300" s="3">
        <f t="shared" si="14"/>
        <v>1.96</v>
      </c>
      <c r="L300" s="5"/>
      <c r="M300" s="11"/>
    </row>
    <row r="301" spans="2:13" ht="15" customHeight="1">
      <c r="B301" s="64">
        <v>294</v>
      </c>
      <c r="C301" s="65" t="s">
        <v>205</v>
      </c>
      <c r="D301" s="77" t="s">
        <v>31</v>
      </c>
      <c r="E301" s="78">
        <v>1200</v>
      </c>
      <c r="F301" s="16">
        <v>1800</v>
      </c>
      <c r="G301" s="29">
        <v>1</v>
      </c>
      <c r="H301" s="4">
        <f t="shared" si="12"/>
        <v>1200</v>
      </c>
      <c r="I301" s="92">
        <f t="shared" si="13"/>
        <v>1800</v>
      </c>
      <c r="J301" s="3">
        <f t="shared" si="14"/>
        <v>12</v>
      </c>
      <c r="L301" s="5"/>
      <c r="M301" s="11"/>
    </row>
    <row r="302" spans="2:13" ht="21.75" customHeight="1">
      <c r="B302" s="64">
        <v>295</v>
      </c>
      <c r="C302" s="14" t="s">
        <v>206</v>
      </c>
      <c r="D302" s="77" t="s">
        <v>2</v>
      </c>
      <c r="E302" s="78">
        <v>600</v>
      </c>
      <c r="F302" s="16">
        <v>900</v>
      </c>
      <c r="G302" s="29">
        <v>0.5</v>
      </c>
      <c r="H302" s="4">
        <f t="shared" si="12"/>
        <v>300</v>
      </c>
      <c r="I302" s="92">
        <f t="shared" si="13"/>
        <v>450</v>
      </c>
      <c r="J302" s="3">
        <f t="shared" si="14"/>
        <v>3</v>
      </c>
      <c r="L302" s="5"/>
      <c r="M302" s="11"/>
    </row>
    <row r="303" spans="2:13" ht="15" customHeight="1">
      <c r="B303" s="64">
        <v>296</v>
      </c>
      <c r="C303" s="14" t="s">
        <v>207</v>
      </c>
      <c r="D303" s="77" t="s">
        <v>2</v>
      </c>
      <c r="E303" s="78">
        <v>200</v>
      </c>
      <c r="F303" s="16">
        <v>300</v>
      </c>
      <c r="G303" s="29">
        <v>0.5</v>
      </c>
      <c r="H303" s="4">
        <f t="shared" si="12"/>
        <v>100</v>
      </c>
      <c r="I303" s="92">
        <f t="shared" si="13"/>
        <v>150</v>
      </c>
      <c r="J303" s="3">
        <f t="shared" si="14"/>
        <v>1</v>
      </c>
      <c r="L303" s="5"/>
      <c r="M303" s="11"/>
    </row>
    <row r="304" spans="2:13" ht="15" customHeight="1">
      <c r="B304" s="64">
        <v>297</v>
      </c>
      <c r="C304" s="14" t="s">
        <v>248</v>
      </c>
      <c r="D304" s="77" t="s">
        <v>5</v>
      </c>
      <c r="E304" s="48">
        <v>100</v>
      </c>
      <c r="F304" s="18">
        <v>150</v>
      </c>
      <c r="G304" s="31">
        <v>60</v>
      </c>
      <c r="H304" s="4">
        <f t="shared" si="12"/>
        <v>6000</v>
      </c>
      <c r="I304" s="92">
        <f t="shared" si="13"/>
        <v>9000</v>
      </c>
      <c r="J304" s="3">
        <f t="shared" si="14"/>
        <v>60</v>
      </c>
      <c r="L304" s="5"/>
      <c r="M304" s="11"/>
    </row>
    <row r="305" spans="2:13" ht="19.5" customHeight="1">
      <c r="B305" s="64">
        <v>298</v>
      </c>
      <c r="C305" s="14" t="s">
        <v>208</v>
      </c>
      <c r="D305" s="77" t="s">
        <v>2</v>
      </c>
      <c r="E305" s="78">
        <v>3000</v>
      </c>
      <c r="F305" s="16">
        <v>4500</v>
      </c>
      <c r="G305" s="29">
        <v>1</v>
      </c>
      <c r="H305" s="4">
        <f t="shared" si="12"/>
        <v>3000</v>
      </c>
      <c r="I305" s="92">
        <f t="shared" si="13"/>
        <v>4500</v>
      </c>
      <c r="J305" s="3">
        <f t="shared" si="14"/>
        <v>30</v>
      </c>
      <c r="L305" s="5"/>
      <c r="M305" s="11"/>
    </row>
    <row r="306" spans="2:13" ht="19.5" customHeight="1">
      <c r="B306" s="64">
        <v>299</v>
      </c>
      <c r="C306" s="14" t="s">
        <v>331</v>
      </c>
      <c r="D306" s="77" t="s">
        <v>2</v>
      </c>
      <c r="E306" s="78">
        <v>300</v>
      </c>
      <c r="F306" s="16">
        <v>450</v>
      </c>
      <c r="G306" s="29">
        <v>0.5</v>
      </c>
      <c r="H306" s="4">
        <f t="shared" si="12"/>
        <v>150</v>
      </c>
      <c r="I306" s="92">
        <f t="shared" si="13"/>
        <v>225</v>
      </c>
      <c r="J306" s="3">
        <f t="shared" si="14"/>
        <v>1.5</v>
      </c>
      <c r="L306" s="5"/>
      <c r="M306" s="11"/>
    </row>
    <row r="307" spans="2:13" ht="19.5" customHeight="1">
      <c r="B307" s="64">
        <v>300</v>
      </c>
      <c r="C307" s="14" t="s">
        <v>209</v>
      </c>
      <c r="D307" s="77" t="s">
        <v>31</v>
      </c>
      <c r="E307" s="78">
        <v>800</v>
      </c>
      <c r="F307" s="16">
        <v>1200</v>
      </c>
      <c r="G307" s="29">
        <v>0.4</v>
      </c>
      <c r="H307" s="4">
        <f t="shared" si="12"/>
        <v>320</v>
      </c>
      <c r="I307" s="92">
        <f t="shared" si="13"/>
        <v>480</v>
      </c>
      <c r="J307" s="3">
        <f t="shared" si="14"/>
        <v>3.2</v>
      </c>
      <c r="L307" s="5"/>
      <c r="M307" s="11"/>
    </row>
    <row r="308" spans="2:13" ht="19.5" customHeight="1">
      <c r="B308" s="64">
        <v>301</v>
      </c>
      <c r="C308" s="14" t="s">
        <v>210</v>
      </c>
      <c r="D308" s="77" t="s">
        <v>16</v>
      </c>
      <c r="E308" s="78">
        <v>500</v>
      </c>
      <c r="F308" s="16">
        <v>750</v>
      </c>
      <c r="G308" s="29">
        <v>2</v>
      </c>
      <c r="H308" s="4">
        <f t="shared" si="12"/>
        <v>1000</v>
      </c>
      <c r="I308" s="92">
        <f t="shared" si="13"/>
        <v>1500</v>
      </c>
      <c r="J308" s="3">
        <f t="shared" si="14"/>
        <v>10</v>
      </c>
      <c r="L308" s="5"/>
      <c r="M308" s="11"/>
    </row>
    <row r="309" spans="2:13" ht="19.5" customHeight="1">
      <c r="B309" s="64">
        <v>302</v>
      </c>
      <c r="C309" s="14" t="s">
        <v>211</v>
      </c>
      <c r="D309" s="77" t="s">
        <v>2</v>
      </c>
      <c r="E309" s="78">
        <v>120</v>
      </c>
      <c r="F309" s="16">
        <v>180</v>
      </c>
      <c r="G309" s="29">
        <v>1.5</v>
      </c>
      <c r="H309" s="4">
        <f t="shared" si="12"/>
        <v>180</v>
      </c>
      <c r="I309" s="92">
        <f t="shared" si="13"/>
        <v>270</v>
      </c>
      <c r="J309" s="3">
        <f t="shared" si="14"/>
        <v>1.8</v>
      </c>
      <c r="L309" s="5"/>
      <c r="M309" s="11"/>
    </row>
    <row r="310" spans="2:13" ht="19.5" customHeight="1">
      <c r="B310" s="64">
        <v>303</v>
      </c>
      <c r="C310" s="14" t="s">
        <v>229</v>
      </c>
      <c r="D310" s="79" t="s">
        <v>2</v>
      </c>
      <c r="E310" s="78">
        <v>1000</v>
      </c>
      <c r="F310" s="16">
        <v>1500</v>
      </c>
      <c r="G310" s="31">
        <v>2.5</v>
      </c>
      <c r="H310" s="4">
        <f t="shared" si="12"/>
        <v>2500</v>
      </c>
      <c r="I310" s="92">
        <f t="shared" si="13"/>
        <v>3750</v>
      </c>
      <c r="J310" s="3">
        <f t="shared" si="14"/>
        <v>25</v>
      </c>
      <c r="L310" s="5"/>
      <c r="M310" s="11"/>
    </row>
    <row r="311" spans="2:13" ht="19.5" customHeight="1">
      <c r="B311" s="64">
        <v>304</v>
      </c>
      <c r="C311" s="65" t="s">
        <v>212</v>
      </c>
      <c r="D311" s="77" t="s">
        <v>2</v>
      </c>
      <c r="E311" s="78">
        <v>3000</v>
      </c>
      <c r="F311" s="16">
        <v>4500</v>
      </c>
      <c r="G311" s="30">
        <v>0.3</v>
      </c>
      <c r="H311" s="4">
        <f t="shared" si="12"/>
        <v>900</v>
      </c>
      <c r="I311" s="92">
        <f t="shared" si="13"/>
        <v>1350</v>
      </c>
      <c r="J311" s="3">
        <f t="shared" si="14"/>
        <v>9</v>
      </c>
      <c r="L311" s="5"/>
      <c r="M311" s="11"/>
    </row>
    <row r="312" spans="2:13" ht="19.5" customHeight="1">
      <c r="B312" s="64">
        <v>305</v>
      </c>
      <c r="C312" s="14" t="s">
        <v>213</v>
      </c>
      <c r="D312" s="77" t="s">
        <v>5</v>
      </c>
      <c r="E312" s="78">
        <v>20</v>
      </c>
      <c r="F312" s="16">
        <v>30</v>
      </c>
      <c r="G312" s="29">
        <v>20</v>
      </c>
      <c r="H312" s="4">
        <f t="shared" si="12"/>
        <v>400</v>
      </c>
      <c r="I312" s="92">
        <f t="shared" si="13"/>
        <v>600</v>
      </c>
      <c r="J312" s="3">
        <f t="shared" si="14"/>
        <v>4</v>
      </c>
      <c r="L312" s="5"/>
      <c r="M312" s="11"/>
    </row>
    <row r="313" spans="2:13" ht="19.5" customHeight="1">
      <c r="B313" s="64">
        <v>306</v>
      </c>
      <c r="C313" s="65" t="s">
        <v>214</v>
      </c>
      <c r="D313" s="77" t="s">
        <v>16</v>
      </c>
      <c r="E313" s="78">
        <v>20</v>
      </c>
      <c r="F313" s="16">
        <v>30</v>
      </c>
      <c r="G313" s="30">
        <v>10</v>
      </c>
      <c r="H313" s="4">
        <f t="shared" si="12"/>
        <v>200</v>
      </c>
      <c r="I313" s="92">
        <f t="shared" si="13"/>
        <v>300</v>
      </c>
      <c r="J313" s="3">
        <f t="shared" si="14"/>
        <v>2</v>
      </c>
      <c r="L313" s="5"/>
      <c r="M313" s="11"/>
    </row>
    <row r="314" spans="2:13" ht="19.5" customHeight="1">
      <c r="B314" s="64">
        <v>307</v>
      </c>
      <c r="C314" s="65" t="s">
        <v>217</v>
      </c>
      <c r="D314" s="77" t="s">
        <v>7</v>
      </c>
      <c r="E314" s="78">
        <v>40</v>
      </c>
      <c r="F314" s="16">
        <v>60</v>
      </c>
      <c r="G314" s="30">
        <v>70</v>
      </c>
      <c r="H314" s="4">
        <f t="shared" si="12"/>
        <v>2800</v>
      </c>
      <c r="I314" s="92">
        <f t="shared" si="13"/>
        <v>4200</v>
      </c>
      <c r="J314" s="3">
        <f t="shared" si="14"/>
        <v>28</v>
      </c>
      <c r="L314" s="5"/>
      <c r="M314" s="11"/>
    </row>
    <row r="315" spans="2:13" ht="19.5" customHeight="1">
      <c r="B315" s="64">
        <v>308</v>
      </c>
      <c r="C315" s="65" t="s">
        <v>215</v>
      </c>
      <c r="D315" s="77" t="s">
        <v>2</v>
      </c>
      <c r="E315" s="78">
        <v>224</v>
      </c>
      <c r="F315" s="16">
        <v>336</v>
      </c>
      <c r="G315" s="30">
        <v>1.7</v>
      </c>
      <c r="H315" s="4">
        <f t="shared" si="12"/>
        <v>380.8</v>
      </c>
      <c r="I315" s="92">
        <f t="shared" si="13"/>
        <v>571.19999999999993</v>
      </c>
      <c r="J315" s="3">
        <f t="shared" si="14"/>
        <v>3.8080000000000003</v>
      </c>
      <c r="L315" s="5"/>
      <c r="M315" s="11"/>
    </row>
    <row r="316" spans="2:13" ht="19.5" customHeight="1">
      <c r="B316" s="64">
        <v>309</v>
      </c>
      <c r="C316" s="65" t="s">
        <v>216</v>
      </c>
      <c r="D316" s="77" t="s">
        <v>2</v>
      </c>
      <c r="E316" s="78">
        <v>224</v>
      </c>
      <c r="F316" s="16">
        <v>336</v>
      </c>
      <c r="G316" s="30">
        <v>1.7</v>
      </c>
      <c r="H316" s="4">
        <f t="shared" si="12"/>
        <v>380.8</v>
      </c>
      <c r="I316" s="92">
        <f t="shared" si="13"/>
        <v>571.19999999999993</v>
      </c>
      <c r="J316" s="3">
        <f t="shared" si="14"/>
        <v>3.8080000000000003</v>
      </c>
      <c r="L316" s="5"/>
      <c r="M316" s="11"/>
    </row>
    <row r="317" spans="2:13" ht="19.5" customHeight="1">
      <c r="B317" s="64">
        <v>310</v>
      </c>
      <c r="C317" s="14" t="s">
        <v>249</v>
      </c>
      <c r="D317" s="77" t="s">
        <v>5</v>
      </c>
      <c r="E317" s="48">
        <v>300</v>
      </c>
      <c r="F317" s="18">
        <v>450</v>
      </c>
      <c r="G317" s="31">
        <v>20</v>
      </c>
      <c r="H317" s="4">
        <f t="shared" si="12"/>
        <v>6000</v>
      </c>
      <c r="I317" s="92">
        <f t="shared" si="13"/>
        <v>9000</v>
      </c>
      <c r="J317" s="3">
        <f t="shared" si="14"/>
        <v>60</v>
      </c>
      <c r="L317" s="5"/>
      <c r="M317" s="11"/>
    </row>
    <row r="318" spans="2:13" ht="18" customHeight="1">
      <c r="B318" s="64">
        <v>311</v>
      </c>
      <c r="C318" s="14" t="s">
        <v>218</v>
      </c>
      <c r="D318" s="77" t="s">
        <v>2</v>
      </c>
      <c r="E318" s="78">
        <v>200</v>
      </c>
      <c r="F318" s="16">
        <v>300</v>
      </c>
      <c r="G318" s="29">
        <v>0.25</v>
      </c>
      <c r="H318" s="4">
        <f t="shared" si="12"/>
        <v>50</v>
      </c>
      <c r="I318" s="92">
        <f t="shared" si="13"/>
        <v>75</v>
      </c>
      <c r="J318" s="3">
        <f t="shared" si="14"/>
        <v>0.5</v>
      </c>
      <c r="L318" s="5"/>
      <c r="M318" s="11"/>
    </row>
    <row r="319" spans="2:13" ht="13.5" customHeight="1">
      <c r="B319" s="64">
        <v>312</v>
      </c>
      <c r="C319" s="65" t="s">
        <v>219</v>
      </c>
      <c r="D319" s="77" t="s">
        <v>2</v>
      </c>
      <c r="E319" s="78">
        <v>200</v>
      </c>
      <c r="F319" s="16">
        <v>300</v>
      </c>
      <c r="G319" s="30">
        <v>0.2</v>
      </c>
      <c r="H319" s="4">
        <f t="shared" si="12"/>
        <v>40</v>
      </c>
      <c r="I319" s="92">
        <f t="shared" si="13"/>
        <v>60</v>
      </c>
      <c r="J319" s="3">
        <f t="shared" si="14"/>
        <v>0.4</v>
      </c>
      <c r="L319" s="5"/>
      <c r="M319" s="11"/>
    </row>
    <row r="320" spans="2:13" ht="19.5" customHeight="1">
      <c r="B320" s="64">
        <v>313</v>
      </c>
      <c r="C320" s="65" t="s">
        <v>220</v>
      </c>
      <c r="D320" s="77" t="s">
        <v>2</v>
      </c>
      <c r="E320" s="78">
        <v>1000</v>
      </c>
      <c r="F320" s="16">
        <v>1500</v>
      </c>
      <c r="G320" s="30">
        <v>0.2</v>
      </c>
      <c r="H320" s="4">
        <f t="shared" si="12"/>
        <v>200</v>
      </c>
      <c r="I320" s="92">
        <f t="shared" si="13"/>
        <v>300</v>
      </c>
      <c r="J320" s="3">
        <f t="shared" si="14"/>
        <v>2</v>
      </c>
      <c r="L320" s="5"/>
      <c r="M320" s="11"/>
    </row>
    <row r="321" spans="2:13" ht="13.5" customHeight="1">
      <c r="B321" s="64">
        <v>314</v>
      </c>
      <c r="C321" s="14" t="s">
        <v>81</v>
      </c>
      <c r="D321" s="77" t="s">
        <v>5</v>
      </c>
      <c r="E321" s="48">
        <v>20</v>
      </c>
      <c r="F321" s="18">
        <v>30</v>
      </c>
      <c r="G321" s="31">
        <v>130</v>
      </c>
      <c r="H321" s="4">
        <f t="shared" si="12"/>
        <v>2600</v>
      </c>
      <c r="I321" s="92">
        <f t="shared" si="13"/>
        <v>3900</v>
      </c>
      <c r="J321" s="3">
        <f t="shared" si="14"/>
        <v>26</v>
      </c>
      <c r="L321" s="5"/>
      <c r="M321" s="11"/>
    </row>
    <row r="322" spans="2:13" ht="15.75" customHeight="1">
      <c r="B322" s="64">
        <v>315</v>
      </c>
      <c r="C322" s="65" t="s">
        <v>221</v>
      </c>
      <c r="D322" s="77" t="s">
        <v>2</v>
      </c>
      <c r="E322" s="78">
        <v>560</v>
      </c>
      <c r="F322" s="16">
        <v>840</v>
      </c>
      <c r="G322" s="30">
        <v>1.5</v>
      </c>
      <c r="H322" s="4">
        <f t="shared" si="12"/>
        <v>840</v>
      </c>
      <c r="I322" s="92">
        <f t="shared" si="13"/>
        <v>1260</v>
      </c>
      <c r="J322" s="3">
        <f t="shared" si="14"/>
        <v>8.4</v>
      </c>
      <c r="L322" s="5"/>
      <c r="M322" s="11"/>
    </row>
    <row r="323" spans="2:13" ht="15" customHeight="1">
      <c r="B323" s="64">
        <v>316</v>
      </c>
      <c r="C323" s="14" t="s">
        <v>222</v>
      </c>
      <c r="D323" s="77" t="s">
        <v>2</v>
      </c>
      <c r="E323" s="78">
        <v>800</v>
      </c>
      <c r="F323" s="16">
        <v>1200</v>
      </c>
      <c r="G323" s="30">
        <v>0.2</v>
      </c>
      <c r="H323" s="4">
        <f t="shared" si="12"/>
        <v>160</v>
      </c>
      <c r="I323" s="92">
        <f t="shared" si="13"/>
        <v>240</v>
      </c>
      <c r="J323" s="3">
        <f t="shared" si="14"/>
        <v>1.6</v>
      </c>
      <c r="L323" s="5"/>
      <c r="M323" s="11"/>
    </row>
    <row r="324" spans="2:13" ht="20.25">
      <c r="B324" s="1"/>
      <c r="C324" s="13"/>
      <c r="D324" s="57"/>
      <c r="E324" s="47"/>
      <c r="F324" s="48"/>
      <c r="G324" s="3" t="s">
        <v>0</v>
      </c>
      <c r="H324" s="3"/>
      <c r="I324" s="62">
        <f>SUM(I8:I323)</f>
        <v>2941138.4000000004</v>
      </c>
      <c r="J324" s="63"/>
    </row>
    <row r="326" spans="2:13">
      <c r="C326" s="10"/>
    </row>
    <row r="327" spans="2:13">
      <c r="C327" s="10"/>
    </row>
    <row r="329" spans="2:13">
      <c r="C329" s="6"/>
    </row>
  </sheetData>
  <sortState xmlns:xlrd2="http://schemas.microsoft.com/office/spreadsheetml/2017/richdata2" ref="B8:M323">
    <sortCondition ref="C8:C323"/>
  </sortState>
  <mergeCells count="2">
    <mergeCell ref="C3:J3"/>
    <mergeCell ref="I324:J324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MEDICAMENTE 2026-2027</vt:lpstr>
    </vt:vector>
  </TitlesOfParts>
  <Company>licitatii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spital cf</dc:creator>
  <cp:lastModifiedBy>PC4</cp:lastModifiedBy>
  <cp:lastPrinted>2026-05-20T08:32:06Z</cp:lastPrinted>
  <dcterms:created xsi:type="dcterms:W3CDTF">2014-01-23T10:52:09Z</dcterms:created>
  <dcterms:modified xsi:type="dcterms:W3CDTF">2026-05-20T08:34:36Z</dcterms:modified>
</cp:coreProperties>
</file>