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\ContracteParhon\LICITATII 2026\LPD MEDICAMENTE NOU 2026\"/>
    </mc:Choice>
  </mc:AlternateContent>
  <bookViews>
    <workbookView xWindow="0" yWindow="0" windowWidth="28800" windowHeight="11715"/>
  </bookViews>
  <sheets>
    <sheet name="Table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" i="1" l="1"/>
  <c r="K91" i="1"/>
  <c r="L91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J6" i="1"/>
  <c r="I6" i="1"/>
  <c r="H20" i="1" l="1"/>
  <c r="L20" i="1" s="1"/>
  <c r="G20" i="1"/>
  <c r="K20" i="1" s="1"/>
  <c r="H19" i="1"/>
  <c r="L19" i="1" s="1"/>
  <c r="G19" i="1"/>
  <c r="K19" i="1" s="1"/>
  <c r="H10" i="1"/>
  <c r="L10" i="1" s="1"/>
  <c r="G10" i="1"/>
  <c r="K10" i="1" s="1"/>
  <c r="H7" i="1"/>
  <c r="L7" i="1" s="1"/>
  <c r="H8" i="1"/>
  <c r="L8" i="1" s="1"/>
  <c r="H9" i="1"/>
  <c r="L9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L30" i="1" s="1"/>
  <c r="H31" i="1"/>
  <c r="L31" i="1" s="1"/>
  <c r="H32" i="1"/>
  <c r="L32" i="1" s="1"/>
  <c r="H33" i="1"/>
  <c r="L33" i="1" s="1"/>
  <c r="H34" i="1"/>
  <c r="L34" i="1" s="1"/>
  <c r="H35" i="1"/>
  <c r="L35" i="1" s="1"/>
  <c r="H36" i="1"/>
  <c r="L36" i="1" s="1"/>
  <c r="H37" i="1"/>
  <c r="L37" i="1" s="1"/>
  <c r="H38" i="1"/>
  <c r="L38" i="1" s="1"/>
  <c r="H39" i="1"/>
  <c r="L39" i="1" s="1"/>
  <c r="H40" i="1"/>
  <c r="L40" i="1" s="1"/>
  <c r="H41" i="1"/>
  <c r="L41" i="1" s="1"/>
  <c r="H42" i="1"/>
  <c r="L42" i="1" s="1"/>
  <c r="H43" i="1"/>
  <c r="L43" i="1" s="1"/>
  <c r="H44" i="1"/>
  <c r="L44" i="1" s="1"/>
  <c r="H45" i="1"/>
  <c r="L45" i="1" s="1"/>
  <c r="H46" i="1"/>
  <c r="L46" i="1" s="1"/>
  <c r="H47" i="1"/>
  <c r="L47" i="1" s="1"/>
  <c r="H48" i="1"/>
  <c r="L48" i="1" s="1"/>
  <c r="H49" i="1"/>
  <c r="L49" i="1" s="1"/>
  <c r="H50" i="1"/>
  <c r="L50" i="1" s="1"/>
  <c r="H51" i="1"/>
  <c r="L51" i="1" s="1"/>
  <c r="H52" i="1"/>
  <c r="L52" i="1" s="1"/>
  <c r="H53" i="1"/>
  <c r="L53" i="1" s="1"/>
  <c r="H54" i="1"/>
  <c r="L54" i="1" s="1"/>
  <c r="H55" i="1"/>
  <c r="L55" i="1" s="1"/>
  <c r="H56" i="1"/>
  <c r="L56" i="1" s="1"/>
  <c r="H57" i="1"/>
  <c r="L57" i="1" s="1"/>
  <c r="H58" i="1"/>
  <c r="L58" i="1" s="1"/>
  <c r="H59" i="1"/>
  <c r="L59" i="1" s="1"/>
  <c r="H60" i="1"/>
  <c r="L60" i="1" s="1"/>
  <c r="H61" i="1"/>
  <c r="L61" i="1" s="1"/>
  <c r="H62" i="1"/>
  <c r="L62" i="1" s="1"/>
  <c r="H63" i="1"/>
  <c r="L63" i="1" s="1"/>
  <c r="H64" i="1"/>
  <c r="L64" i="1" s="1"/>
  <c r="H65" i="1"/>
  <c r="L65" i="1" s="1"/>
  <c r="H66" i="1"/>
  <c r="L66" i="1" s="1"/>
  <c r="H67" i="1"/>
  <c r="L67" i="1" s="1"/>
  <c r="H68" i="1"/>
  <c r="L68" i="1" s="1"/>
  <c r="H69" i="1"/>
  <c r="L69" i="1" s="1"/>
  <c r="H70" i="1"/>
  <c r="L70" i="1" s="1"/>
  <c r="H71" i="1"/>
  <c r="L71" i="1" s="1"/>
  <c r="H72" i="1"/>
  <c r="L72" i="1" s="1"/>
  <c r="H73" i="1"/>
  <c r="L73" i="1" s="1"/>
  <c r="H74" i="1"/>
  <c r="L74" i="1" s="1"/>
  <c r="H75" i="1"/>
  <c r="L75" i="1" s="1"/>
  <c r="H76" i="1"/>
  <c r="L76" i="1" s="1"/>
  <c r="H77" i="1"/>
  <c r="L77" i="1" s="1"/>
  <c r="H78" i="1"/>
  <c r="L78" i="1" s="1"/>
  <c r="H79" i="1"/>
  <c r="L79" i="1" s="1"/>
  <c r="H80" i="1"/>
  <c r="L80" i="1" s="1"/>
  <c r="H81" i="1"/>
  <c r="L81" i="1" s="1"/>
  <c r="H82" i="1"/>
  <c r="L82" i="1" s="1"/>
  <c r="H83" i="1"/>
  <c r="L83" i="1" s="1"/>
  <c r="H84" i="1"/>
  <c r="L84" i="1" s="1"/>
  <c r="H85" i="1"/>
  <c r="L85" i="1" s="1"/>
  <c r="H86" i="1"/>
  <c r="L86" i="1" s="1"/>
  <c r="H87" i="1"/>
  <c r="L87" i="1" s="1"/>
  <c r="H88" i="1"/>
  <c r="L88" i="1" s="1"/>
  <c r="H89" i="1"/>
  <c r="L89" i="1" s="1"/>
  <c r="G7" i="1"/>
  <c r="K7" i="1" s="1"/>
  <c r="G8" i="1"/>
  <c r="K8" i="1" s="1"/>
  <c r="G9" i="1"/>
  <c r="K9" i="1" s="1"/>
  <c r="G11" i="1"/>
  <c r="K11" i="1" s="1"/>
  <c r="G12" i="1"/>
  <c r="K12" i="1" s="1"/>
  <c r="G13" i="1"/>
  <c r="K13" i="1" s="1"/>
  <c r="G14" i="1"/>
  <c r="K14" i="1" s="1"/>
  <c r="G15" i="1"/>
  <c r="K15" i="1" s="1"/>
  <c r="G16" i="1"/>
  <c r="K16" i="1" s="1"/>
  <c r="G17" i="1"/>
  <c r="K17" i="1" s="1"/>
  <c r="G18" i="1"/>
  <c r="K18" i="1" s="1"/>
  <c r="G21" i="1"/>
  <c r="K21" i="1" s="1"/>
  <c r="G22" i="1"/>
  <c r="K22" i="1" s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K29" i="1" s="1"/>
  <c r="G30" i="1"/>
  <c r="K30" i="1" s="1"/>
  <c r="G31" i="1"/>
  <c r="K31" i="1" s="1"/>
  <c r="G32" i="1"/>
  <c r="K32" i="1" s="1"/>
  <c r="G33" i="1"/>
  <c r="K33" i="1" s="1"/>
  <c r="G34" i="1"/>
  <c r="K34" i="1" s="1"/>
  <c r="G35" i="1"/>
  <c r="K35" i="1" s="1"/>
  <c r="G36" i="1"/>
  <c r="K36" i="1" s="1"/>
  <c r="G37" i="1"/>
  <c r="K37" i="1" s="1"/>
  <c r="G38" i="1"/>
  <c r="K38" i="1" s="1"/>
  <c r="G39" i="1"/>
  <c r="K39" i="1" s="1"/>
  <c r="G40" i="1"/>
  <c r="K40" i="1" s="1"/>
  <c r="G41" i="1"/>
  <c r="K41" i="1" s="1"/>
  <c r="G42" i="1"/>
  <c r="K42" i="1" s="1"/>
  <c r="G43" i="1"/>
  <c r="K43" i="1" s="1"/>
  <c r="G44" i="1"/>
  <c r="K44" i="1" s="1"/>
  <c r="G45" i="1"/>
  <c r="K45" i="1" s="1"/>
  <c r="G46" i="1"/>
  <c r="K46" i="1" s="1"/>
  <c r="G47" i="1"/>
  <c r="K47" i="1" s="1"/>
  <c r="G48" i="1"/>
  <c r="K48" i="1" s="1"/>
  <c r="G49" i="1"/>
  <c r="K49" i="1" s="1"/>
  <c r="G50" i="1"/>
  <c r="K50" i="1" s="1"/>
  <c r="G51" i="1"/>
  <c r="K51" i="1" s="1"/>
  <c r="G52" i="1"/>
  <c r="K52" i="1" s="1"/>
  <c r="G53" i="1"/>
  <c r="K53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G60" i="1"/>
  <c r="K60" i="1" s="1"/>
  <c r="G61" i="1"/>
  <c r="K61" i="1" s="1"/>
  <c r="G62" i="1"/>
  <c r="K62" i="1" s="1"/>
  <c r="G63" i="1"/>
  <c r="K63" i="1" s="1"/>
  <c r="G64" i="1"/>
  <c r="K64" i="1" s="1"/>
  <c r="G65" i="1"/>
  <c r="K65" i="1" s="1"/>
  <c r="G66" i="1"/>
  <c r="K66" i="1" s="1"/>
  <c r="G67" i="1"/>
  <c r="K67" i="1" s="1"/>
  <c r="G68" i="1"/>
  <c r="K68" i="1" s="1"/>
  <c r="G69" i="1"/>
  <c r="K69" i="1" s="1"/>
  <c r="G70" i="1"/>
  <c r="K70" i="1" s="1"/>
  <c r="G71" i="1"/>
  <c r="K71" i="1" s="1"/>
  <c r="G72" i="1"/>
  <c r="K72" i="1" s="1"/>
  <c r="G73" i="1"/>
  <c r="K73" i="1" s="1"/>
  <c r="G74" i="1"/>
  <c r="K74" i="1" s="1"/>
  <c r="G75" i="1"/>
  <c r="K75" i="1" s="1"/>
  <c r="G76" i="1"/>
  <c r="K76" i="1" s="1"/>
  <c r="G77" i="1"/>
  <c r="K77" i="1" s="1"/>
  <c r="G78" i="1"/>
  <c r="K78" i="1" s="1"/>
  <c r="G79" i="1"/>
  <c r="K79" i="1" s="1"/>
  <c r="G80" i="1"/>
  <c r="K80" i="1" s="1"/>
  <c r="G81" i="1"/>
  <c r="K81" i="1" s="1"/>
  <c r="G82" i="1"/>
  <c r="K82" i="1" s="1"/>
  <c r="G83" i="1"/>
  <c r="K83" i="1" s="1"/>
  <c r="G84" i="1"/>
  <c r="K84" i="1" s="1"/>
  <c r="G85" i="1"/>
  <c r="K85" i="1" s="1"/>
  <c r="G86" i="1"/>
  <c r="K86" i="1" s="1"/>
  <c r="G87" i="1"/>
  <c r="K87" i="1" s="1"/>
  <c r="G88" i="1"/>
  <c r="K88" i="1" s="1"/>
  <c r="G89" i="1"/>
  <c r="K89" i="1" s="1"/>
  <c r="H6" i="1"/>
  <c r="L6" i="1" s="1"/>
  <c r="G6" i="1"/>
  <c r="K6" i="1" s="1"/>
</calcChain>
</file>

<file path=xl/sharedStrings.xml><?xml version="1.0" encoding="utf-8"?>
<sst xmlns="http://schemas.openxmlformats.org/spreadsheetml/2006/main" count="197" uniqueCount="141">
  <si>
    <t>ADENOSINUM 5MG/ML SOL INJ</t>
  </si>
  <si>
    <t>ALPRAZOLAMUM 0,5MG</t>
  </si>
  <si>
    <t>AMOXICILINUM + ACIDUM CLAVULANICUM 400mg/57mg/5ML</t>
  </si>
  <si>
    <t>APIXABANUM 5 MG</t>
  </si>
  <si>
    <t>CHLORPHENAMINUM 4 MG</t>
  </si>
  <si>
    <t>CLORURA DE POTASIU 1000 MG/plic, 524.45 mg POTASIU</t>
  </si>
  <si>
    <t>COMBINATII (ESTRADIOLUM+NORGESTRELUM)  2MG/0.5MG *21</t>
  </si>
  <si>
    <t>DYDROGESTERON 10 MG</t>
  </si>
  <si>
    <t>ESTRIOLUM 0.5 MG *15 OV</t>
  </si>
  <si>
    <t>FLUOROMETHOLONUM 2MG/ML</t>
  </si>
  <si>
    <t>LETROZOLUM 2,5 MG</t>
  </si>
  <si>
    <t>LEVOTHYROXINUM 100 MCG/5ML SOL</t>
  </si>
  <si>
    <t>MAGNESII SULFAS 2G/10ML CONC. PT.SOL.PERF</t>
  </si>
  <si>
    <t>METYRAPONUM 250 MG</t>
  </si>
  <si>
    <t>NITROGLYCERINUM 0.5 MG</t>
  </si>
  <si>
    <t>ONDANSETRONUM 4 MG</t>
  </si>
  <si>
    <t>PERINDOPRILUM 10MG+AMLODIPINUM 10MG</t>
  </si>
  <si>
    <t>SITAGLIPTINUM 100 MG</t>
  </si>
  <si>
    <t>SOLUTIE OFTALMICA DE TIP SEPTOZINC*10ML</t>
  </si>
  <si>
    <t>SOLUTIE OFTALMICA DE TIP SENSIVIT*10ML</t>
  </si>
  <si>
    <t>TOLPERISONUM 150 MG</t>
  </si>
  <si>
    <t>TETRACOSACTIDUM 0.25 MG/1ML SOL INJ</t>
  </si>
  <si>
    <t>AMINOPLASMAL HEPA 100G/L SOL PERF</t>
  </si>
  <si>
    <t>NATRII HYDROGENICARBONAS 84mg/ml X100ML</t>
  </si>
  <si>
    <t xml:space="preserve">Nr lot </t>
  </si>
  <si>
    <t>DCI</t>
  </si>
  <si>
    <t xml:space="preserve">Cantitatea </t>
  </si>
  <si>
    <t>minima</t>
  </si>
  <si>
    <t>contrac</t>
  </si>
  <si>
    <t>subsecvent</t>
  </si>
  <si>
    <t>1 luni</t>
  </si>
  <si>
    <t xml:space="preserve">Forma </t>
  </si>
  <si>
    <t>Cantitatea</t>
  </si>
  <si>
    <t>Acord cadru</t>
  </si>
  <si>
    <t xml:space="preserve"> (48 luni)</t>
  </si>
  <si>
    <t xml:space="preserve">maxima </t>
  </si>
  <si>
    <t>farm.</t>
  </si>
  <si>
    <t>Pret</t>
  </si>
  <si>
    <t xml:space="preserve">unitar </t>
  </si>
  <si>
    <t>FLUDROCORTISONUM 0.1 MG</t>
  </si>
  <si>
    <t>COMPR</t>
  </si>
  <si>
    <t>CHLORZOXAZONUM 250 MG</t>
  </si>
  <si>
    <t>SOL INJ</t>
  </si>
  <si>
    <t>GADOPICLENOLUM  0.5 mmol/ml *15 ML SOL INJ</t>
  </si>
  <si>
    <t>HEPARINUM 5000UI/ML *5ML</t>
  </si>
  <si>
    <t>LANDIOLOLUM 20MG/2ML</t>
  </si>
  <si>
    <t>CONC.PT SOL.INJ</t>
  </si>
  <si>
    <t>OSILODROSTATUM 1MG</t>
  </si>
  <si>
    <t>COMPR. FILM</t>
  </si>
  <si>
    <t>VERDE DE INDOCIANINA 5MG/ML</t>
  </si>
  <si>
    <t>PULB. PT. SOL. INJ</t>
  </si>
  <si>
    <t>SALBUTAMOLUM 100 MCG/DOZA *200 doze</t>
  </si>
  <si>
    <t>SUSPENSIE INHALAT</t>
  </si>
  <si>
    <t>CONC.PT SOL.PERF</t>
  </si>
  <si>
    <t>fara TVA</t>
  </si>
  <si>
    <t>UNG OFT</t>
  </si>
  <si>
    <t>SOL OFT</t>
  </si>
  <si>
    <t>SOL INJ/PERF</t>
  </si>
  <si>
    <t>PULB PT SUSP ORALA</t>
  </si>
  <si>
    <t>COMPR FILM</t>
  </si>
  <si>
    <t>CONC PT SOL PERF</t>
  </si>
  <si>
    <t>PLICURI</t>
  </si>
  <si>
    <t>PIC OFT</t>
  </si>
  <si>
    <t>DRAJ</t>
  </si>
  <si>
    <t>COMBINATII DE TIP SPERSSALERG (ANTAZOLINA/TETRIZOLINA 0.5/0.4 mg/ml)</t>
  </si>
  <si>
    <t>OVULE</t>
  </si>
  <si>
    <t>PICATURI OFT , suspensie</t>
  </si>
  <si>
    <t>FLUMAZENILUM 0.1MG/ML SOL INJ</t>
  </si>
  <si>
    <t>FIOLE</t>
  </si>
  <si>
    <t>GENTAMICINUM 40MG/ML *2ML</t>
  </si>
  <si>
    <t>GLUCAGONUM 1MG/ML   PULB +SOLV PT SOL INJ</t>
  </si>
  <si>
    <t>PULB + SOLV PT SOL INJ</t>
  </si>
  <si>
    <t>SOL ORALA</t>
  </si>
  <si>
    <t>CAPS MOI</t>
  </si>
  <si>
    <t>COMPR SUBLINGUALE</t>
  </si>
  <si>
    <t>FLACON</t>
  </si>
  <si>
    <t>NORADRENALINUM 2MG/ML</t>
  </si>
  <si>
    <t>ATROPINUM 1MG/ML*1ML</t>
  </si>
  <si>
    <t>COMBINATII DE TIP BIXTONIM (EFEDRINA 0.5/HIDROCORTIZON 0.02/NAFAZOLINA 0.1)*10ML</t>
  </si>
  <si>
    <t>PIC NAZALE</t>
  </si>
  <si>
    <t>COMBINATII LIDOCAINUM+CHLORHEXIDINUM 17.31MG+0.5MG /G</t>
  </si>
  <si>
    <t>GEL IN SERINGA UNIDOZA</t>
  </si>
  <si>
    <t>ENOXAPARINUM 4000UI (40mg)/0.4 ml</t>
  </si>
  <si>
    <t>SOL INJ IN SER</t>
  </si>
  <si>
    <t>ENOXAPARINUM 6000UI (60mg)/0.6 ml</t>
  </si>
  <si>
    <t>COMBINATII DE TIP REMOSTABIL</t>
  </si>
  <si>
    <t xml:space="preserve">CAPS </t>
  </si>
  <si>
    <t>TESTOSTERONUM 16.2 MG/G GEL</t>
  </si>
  <si>
    <t xml:space="preserve">GEL </t>
  </si>
  <si>
    <t xml:space="preserve">COLECALCIFEROLUM 1000 UI </t>
  </si>
  <si>
    <t>NITROGLYCERINUM 1MG/ML*10ML</t>
  </si>
  <si>
    <t>ACETYLCISTEINUM 200 MG</t>
  </si>
  <si>
    <t>DICLOFENACUM 1% GEL</t>
  </si>
  <si>
    <t>GEL</t>
  </si>
  <si>
    <t>OXYBUPROCAINI HYDROCHLORIDUM 4MG/ML*10 ML</t>
  </si>
  <si>
    <t>TRIPTORELINUM 11.25 MG</t>
  </si>
  <si>
    <t>PULB+SOLV</t>
  </si>
  <si>
    <t>COMBINATII (LEVONORGESTRELUM+ETINILESTRADIOLUM) 0.15/0.03</t>
  </si>
  <si>
    <t>DEXKETOPROFENUM 50MG/2ML SOL INJ</t>
  </si>
  <si>
    <t>DIGOXINUM 0.25 MG</t>
  </si>
  <si>
    <t>DULAGLUTIDUM 1.5MG/0.5ML</t>
  </si>
  <si>
    <t>STILOU INJECTOR</t>
  </si>
  <si>
    <t>COMPLEX DE HIDROXID DE FER III POLIMALTOZAT 100 MG</t>
  </si>
  <si>
    <t>COMPR MASTICABILE</t>
  </si>
  <si>
    <t xml:space="preserve">FERROSII SULFAS 80 MG </t>
  </si>
  <si>
    <t>INSULINE GLARGINE 300UI/ML*1.5ML</t>
  </si>
  <si>
    <t>COMBINATII(INSULINE GLARGINE+LIXISENATIDUM 100UI+33MCG/ML)</t>
  </si>
  <si>
    <t>LEVOTHYROXINUM 50 MCG</t>
  </si>
  <si>
    <t>LEVOTHYROXINUM 100 MCG</t>
  </si>
  <si>
    <t>LEVOFLOXACINUM 500 MG</t>
  </si>
  <si>
    <t>PROPAFENONUM 150 MG</t>
  </si>
  <si>
    <t>ROSUVASTATINUM+EZETIMIBUM 10MG/10MG</t>
  </si>
  <si>
    <t>ROMLA 25MG/25MG(LIDOCAINUM+PRILOCAINUM)CREMA*5TUB</t>
  </si>
  <si>
    <t>CREMA</t>
  </si>
  <si>
    <t>COMBINATII(SITAGLIPTINUM 50MG+METFORMINUM 1000MG)*56 CP</t>
  </si>
  <si>
    <t>THIAMAZOLUM 10 MG *50 CP</t>
  </si>
  <si>
    <t>THIAMAZOLUM 20 MG *50 CP</t>
  </si>
  <si>
    <t>COMBINATII(VILDAGLIPTINUM+METFORMINUM 50MG/1000MG)</t>
  </si>
  <si>
    <t>ZOFENOPRILUM 30 MG</t>
  </si>
  <si>
    <t>REMIFENTANILUM 1MG*4ML</t>
  </si>
  <si>
    <t>PULB PT SOL INJ</t>
  </si>
  <si>
    <t>AMIODARONUM 50MG/ML</t>
  </si>
  <si>
    <t>CONC PT SOL INJ</t>
  </si>
  <si>
    <t>DOBUTAMINUM 12.5mg/ml *20ml</t>
  </si>
  <si>
    <t>METOCLOPRAMIDUM 5MG/ML * 2ML</t>
  </si>
  <si>
    <t>RIFAXIMINUM 200MG</t>
  </si>
  <si>
    <t>HYDROCORTISONUM 0.5 MG</t>
  </si>
  <si>
    <t>OSILODROSTATUM 5 MG</t>
  </si>
  <si>
    <t>HYDROCORTISONUM 19.6 mg/5ml</t>
  </si>
  <si>
    <t>GRANULE IN CAPS</t>
  </si>
  <si>
    <t xml:space="preserve">HYDROCORTISONUM 1MG </t>
  </si>
  <si>
    <t>HYDROCORTISONUM 2MG</t>
  </si>
  <si>
    <t>BROMAZEPAMUM 3 MG</t>
  </si>
  <si>
    <t>PHENOBARBITALUM 100 MG</t>
  </si>
  <si>
    <t>PHENOBARBITALUM 100 MG/ML*2ml</t>
  </si>
  <si>
    <t>COMBINATII (BETHAMETASONUM/CHLORAMFENICOL UM  2MG/5 MG/G   )ung OFT</t>
  </si>
  <si>
    <t>COMBINATII (BETHAMETASONUM/CHLORAMFENICOLUM  T2MG/5MG/ML )   PIC OF</t>
  </si>
  <si>
    <t>valoare minima contract subsecvent (lei fără TVA)</t>
  </si>
  <si>
    <t>valoare maxim contract subsecvent (lei fără TVA)</t>
  </si>
  <si>
    <t>Valoarea minima AC</t>
  </si>
  <si>
    <t>Valoarea maxima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</si>
</sst>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1" xfId="0" applyFill="1" applyBorder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0" fillId="0" borderId="1" xfId="0" applyNumberFormat="1" applyBorder="1"/>
    <xf numFmtId="4" fontId="3" fillId="0" borderId="0" xfId="0" applyNumberFormat="1" applyFont="1"/>
    <xf numFmtId="4" fontId="4" fillId="0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0" fillId="2" borderId="1" xfId="0" applyNumberFormat="1" applyFill="1" applyBorder="1"/>
    <xf numFmtId="0" fontId="0" fillId="2" borderId="0" xfId="0" applyFill="1"/>
    <xf numFmtId="0" fontId="0" fillId="2" borderId="2" xfId="0" applyFill="1" applyBorder="1" applyAlignment="1">
      <alignment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topLeftCell="A52" workbookViewId="0">
      <selection activeCell="J64" sqref="J64"/>
    </sheetView>
  </sheetViews>
  <sheetFormatPr defaultRowHeight="15" x14ac:dyDescent="0.25"/>
  <cols>
    <col min="1" max="1" width="2.85546875" customWidth="1"/>
    <col min="2" max="2" width="32.5703125" style="15" customWidth="1"/>
    <col min="3" max="3" width="17.85546875" style="15" customWidth="1"/>
    <col min="4" max="4" width="10" customWidth="1"/>
    <col min="5" max="5" width="9.5703125" customWidth="1"/>
    <col min="6" max="6" width="10.140625" customWidth="1"/>
    <col min="7" max="7" width="11" customWidth="1"/>
    <col min="8" max="8" width="11.7109375" customWidth="1"/>
    <col min="9" max="10" width="9.140625" style="16"/>
    <col min="11" max="11" width="12.85546875" style="16" customWidth="1"/>
    <col min="12" max="12" width="11.7109375" style="16" customWidth="1"/>
  </cols>
  <sheetData>
    <row r="1" spans="1:12" ht="24" customHeight="1" x14ac:dyDescent="0.25">
      <c r="A1" s="3" t="s">
        <v>24</v>
      </c>
      <c r="B1" s="10" t="s">
        <v>25</v>
      </c>
      <c r="C1" s="10" t="s">
        <v>31</v>
      </c>
      <c r="D1" s="6" t="s">
        <v>37</v>
      </c>
      <c r="E1" s="6" t="s">
        <v>26</v>
      </c>
      <c r="F1" s="6" t="s">
        <v>26</v>
      </c>
      <c r="G1" s="6" t="s">
        <v>32</v>
      </c>
      <c r="H1" s="6" t="s">
        <v>32</v>
      </c>
      <c r="I1" s="19" t="s">
        <v>137</v>
      </c>
      <c r="J1" s="19" t="s">
        <v>138</v>
      </c>
      <c r="K1" s="19" t="s">
        <v>139</v>
      </c>
      <c r="L1" s="19" t="s">
        <v>140</v>
      </c>
    </row>
    <row r="2" spans="1:12" ht="14.25" customHeight="1" x14ac:dyDescent="0.25">
      <c r="A2" s="5"/>
      <c r="B2" s="11"/>
      <c r="C2" s="11" t="s">
        <v>36</v>
      </c>
      <c r="D2" s="7" t="s">
        <v>38</v>
      </c>
      <c r="E2" s="7" t="s">
        <v>27</v>
      </c>
      <c r="F2" s="7" t="s">
        <v>35</v>
      </c>
      <c r="G2" s="7" t="s">
        <v>27</v>
      </c>
      <c r="H2" s="7" t="s">
        <v>35</v>
      </c>
      <c r="I2" s="19"/>
      <c r="J2" s="19"/>
      <c r="K2" s="19"/>
      <c r="L2" s="19"/>
    </row>
    <row r="3" spans="1:12" ht="13.5" customHeight="1" x14ac:dyDescent="0.25">
      <c r="A3" s="5"/>
      <c r="B3" s="11"/>
      <c r="C3" s="11"/>
      <c r="D3" s="7" t="s">
        <v>54</v>
      </c>
      <c r="E3" s="7" t="s">
        <v>28</v>
      </c>
      <c r="F3" s="7" t="s">
        <v>28</v>
      </c>
      <c r="G3" s="7" t="s">
        <v>33</v>
      </c>
      <c r="H3" s="7" t="s">
        <v>33</v>
      </c>
      <c r="I3" s="19"/>
      <c r="J3" s="19"/>
      <c r="K3" s="19"/>
      <c r="L3" s="19"/>
    </row>
    <row r="4" spans="1:12" ht="13.5" customHeight="1" x14ac:dyDescent="0.25">
      <c r="A4" s="5"/>
      <c r="B4" s="11"/>
      <c r="C4" s="11"/>
      <c r="D4" s="7"/>
      <c r="E4" s="7" t="s">
        <v>29</v>
      </c>
      <c r="F4" s="7" t="s">
        <v>29</v>
      </c>
      <c r="G4" s="7" t="s">
        <v>34</v>
      </c>
      <c r="H4" s="7" t="s">
        <v>34</v>
      </c>
      <c r="I4" s="19"/>
      <c r="J4" s="19"/>
      <c r="K4" s="19"/>
      <c r="L4" s="19"/>
    </row>
    <row r="5" spans="1:12" ht="18.75" customHeight="1" x14ac:dyDescent="0.25">
      <c r="A5" s="4"/>
      <c r="B5" s="12"/>
      <c r="C5" s="12"/>
      <c r="D5" s="8"/>
      <c r="E5" s="8" t="s">
        <v>30</v>
      </c>
      <c r="F5" s="8" t="s">
        <v>30</v>
      </c>
      <c r="G5" s="8"/>
      <c r="H5" s="8"/>
      <c r="I5" s="19"/>
      <c r="J5" s="19"/>
      <c r="K5" s="19"/>
      <c r="L5" s="19"/>
    </row>
    <row r="6" spans="1:12" s="23" customFormat="1" x14ac:dyDescent="0.25">
      <c r="A6" s="20">
        <v>1</v>
      </c>
      <c r="B6" s="21" t="s">
        <v>0</v>
      </c>
      <c r="C6" s="21" t="s">
        <v>57</v>
      </c>
      <c r="D6" s="20">
        <v>10.18</v>
      </c>
      <c r="E6" s="20">
        <v>5</v>
      </c>
      <c r="F6" s="20">
        <v>10</v>
      </c>
      <c r="G6" s="20">
        <f>E6*48</f>
        <v>240</v>
      </c>
      <c r="H6" s="9">
        <f>F6*48</f>
        <v>480</v>
      </c>
      <c r="I6" s="22">
        <f>D6*E6</f>
        <v>50.9</v>
      </c>
      <c r="J6" s="22">
        <f>D6*F6</f>
        <v>101.8</v>
      </c>
      <c r="K6" s="22">
        <f>D6*G6</f>
        <v>2443.1999999999998</v>
      </c>
      <c r="L6" s="22">
        <f>D6*H6</f>
        <v>4886.3999999999996</v>
      </c>
    </row>
    <row r="7" spans="1:12" s="23" customFormat="1" x14ac:dyDescent="0.25">
      <c r="A7" s="20">
        <v>2</v>
      </c>
      <c r="B7" s="21" t="s">
        <v>1</v>
      </c>
      <c r="C7" s="21" t="s">
        <v>40</v>
      </c>
      <c r="D7" s="20">
        <v>0.27</v>
      </c>
      <c r="E7" s="20">
        <v>400</v>
      </c>
      <c r="F7" s="20">
        <v>800</v>
      </c>
      <c r="G7" s="20">
        <f t="shared" ref="G7:G70" si="0">E7*48</f>
        <v>19200</v>
      </c>
      <c r="H7" s="9">
        <f t="shared" ref="H7:H70" si="1">F7*48</f>
        <v>38400</v>
      </c>
      <c r="I7" s="22">
        <f t="shared" ref="I7:I70" si="2">D7*E7</f>
        <v>108</v>
      </c>
      <c r="J7" s="22">
        <f t="shared" ref="J7:J70" si="3">D7*F7</f>
        <v>216</v>
      </c>
      <c r="K7" s="22">
        <f t="shared" ref="K7:K70" si="4">D7*G7</f>
        <v>5184</v>
      </c>
      <c r="L7" s="22">
        <f t="shared" ref="L7:L70" si="5">D7*H7</f>
        <v>10368</v>
      </c>
    </row>
    <row r="8" spans="1:12" s="23" customFormat="1" ht="26.25" x14ac:dyDescent="0.25">
      <c r="A8" s="20">
        <v>3</v>
      </c>
      <c r="B8" s="21" t="s">
        <v>2</v>
      </c>
      <c r="C8" s="21" t="s">
        <v>58</v>
      </c>
      <c r="D8" s="20">
        <v>17.64</v>
      </c>
      <c r="E8" s="20">
        <v>1</v>
      </c>
      <c r="F8" s="20">
        <v>2</v>
      </c>
      <c r="G8" s="20">
        <f t="shared" si="0"/>
        <v>48</v>
      </c>
      <c r="H8" s="9">
        <f t="shared" si="1"/>
        <v>96</v>
      </c>
      <c r="I8" s="22">
        <f t="shared" si="2"/>
        <v>17.64</v>
      </c>
      <c r="J8" s="22">
        <f t="shared" si="3"/>
        <v>35.28</v>
      </c>
      <c r="K8" s="22">
        <f t="shared" si="4"/>
        <v>846.72</v>
      </c>
      <c r="L8" s="22">
        <f t="shared" si="5"/>
        <v>1693.44</v>
      </c>
    </row>
    <row r="9" spans="1:12" s="23" customFormat="1" x14ac:dyDescent="0.25">
      <c r="A9" s="20">
        <v>4</v>
      </c>
      <c r="B9" s="21" t="s">
        <v>3</v>
      </c>
      <c r="C9" s="21" t="s">
        <v>59</v>
      </c>
      <c r="D9" s="20">
        <v>3.94</v>
      </c>
      <c r="E9" s="20">
        <v>60</v>
      </c>
      <c r="F9" s="20">
        <v>120</v>
      </c>
      <c r="G9" s="20">
        <f t="shared" si="0"/>
        <v>2880</v>
      </c>
      <c r="H9" s="9">
        <f t="shared" si="1"/>
        <v>5760</v>
      </c>
      <c r="I9" s="22">
        <f t="shared" si="2"/>
        <v>236.4</v>
      </c>
      <c r="J9" s="22">
        <f t="shared" si="3"/>
        <v>472.8</v>
      </c>
      <c r="K9" s="22">
        <f t="shared" si="4"/>
        <v>11347.2</v>
      </c>
      <c r="L9" s="22">
        <f t="shared" si="5"/>
        <v>22694.400000000001</v>
      </c>
    </row>
    <row r="10" spans="1:12" s="23" customFormat="1" x14ac:dyDescent="0.25">
      <c r="A10" s="20">
        <v>5</v>
      </c>
      <c r="B10" s="21" t="s">
        <v>132</v>
      </c>
      <c r="C10" s="21" t="s">
        <v>40</v>
      </c>
      <c r="D10" s="20">
        <v>0.98</v>
      </c>
      <c r="E10" s="20">
        <v>10</v>
      </c>
      <c r="F10" s="20">
        <v>30</v>
      </c>
      <c r="G10" s="20">
        <f t="shared" si="0"/>
        <v>480</v>
      </c>
      <c r="H10" s="9">
        <f t="shared" si="1"/>
        <v>1440</v>
      </c>
      <c r="I10" s="22">
        <f t="shared" si="2"/>
        <v>9.8000000000000007</v>
      </c>
      <c r="J10" s="22">
        <f t="shared" si="3"/>
        <v>29.4</v>
      </c>
      <c r="K10" s="22">
        <f t="shared" si="4"/>
        <v>470.4</v>
      </c>
      <c r="L10" s="22">
        <f t="shared" si="5"/>
        <v>1411.2</v>
      </c>
    </row>
    <row r="11" spans="1:12" s="23" customFormat="1" x14ac:dyDescent="0.25">
      <c r="A11" s="20">
        <v>6</v>
      </c>
      <c r="B11" s="21" t="s">
        <v>4</v>
      </c>
      <c r="C11" s="21" t="s">
        <v>40</v>
      </c>
      <c r="D11" s="20">
        <v>1.31</v>
      </c>
      <c r="E11" s="20">
        <v>60</v>
      </c>
      <c r="F11" s="20">
        <v>120</v>
      </c>
      <c r="G11" s="20">
        <f t="shared" si="0"/>
        <v>2880</v>
      </c>
      <c r="H11" s="9">
        <f t="shared" si="1"/>
        <v>5760</v>
      </c>
      <c r="I11" s="22">
        <f t="shared" si="2"/>
        <v>78.600000000000009</v>
      </c>
      <c r="J11" s="22">
        <f t="shared" si="3"/>
        <v>157.20000000000002</v>
      </c>
      <c r="K11" s="22">
        <f t="shared" si="4"/>
        <v>3772.8</v>
      </c>
      <c r="L11" s="22">
        <f t="shared" si="5"/>
        <v>7545.6</v>
      </c>
    </row>
    <row r="12" spans="1:12" s="23" customFormat="1" ht="26.25" x14ac:dyDescent="0.25">
      <c r="A12" s="20">
        <v>7</v>
      </c>
      <c r="B12" s="21" t="s">
        <v>5</v>
      </c>
      <c r="C12" s="21" t="s">
        <v>61</v>
      </c>
      <c r="D12" s="20">
        <v>1</v>
      </c>
      <c r="E12" s="20">
        <v>60</v>
      </c>
      <c r="F12" s="20">
        <v>120</v>
      </c>
      <c r="G12" s="20">
        <f t="shared" si="0"/>
        <v>2880</v>
      </c>
      <c r="H12" s="9">
        <f t="shared" si="1"/>
        <v>5760</v>
      </c>
      <c r="I12" s="22">
        <f t="shared" si="2"/>
        <v>60</v>
      </c>
      <c r="J12" s="22">
        <f t="shared" si="3"/>
        <v>120</v>
      </c>
      <c r="K12" s="22">
        <f t="shared" si="4"/>
        <v>2880</v>
      </c>
      <c r="L12" s="22">
        <f t="shared" si="5"/>
        <v>5760</v>
      </c>
    </row>
    <row r="13" spans="1:12" s="23" customFormat="1" ht="39" x14ac:dyDescent="0.25">
      <c r="A13" s="20">
        <v>8</v>
      </c>
      <c r="B13" s="21" t="s">
        <v>135</v>
      </c>
      <c r="C13" s="24" t="s">
        <v>55</v>
      </c>
      <c r="D13" s="25">
        <v>41.67</v>
      </c>
      <c r="E13" s="25">
        <v>1</v>
      </c>
      <c r="F13" s="25">
        <v>2</v>
      </c>
      <c r="G13" s="20">
        <f t="shared" si="0"/>
        <v>48</v>
      </c>
      <c r="H13" s="9">
        <f t="shared" si="1"/>
        <v>96</v>
      </c>
      <c r="I13" s="22">
        <f t="shared" si="2"/>
        <v>41.67</v>
      </c>
      <c r="J13" s="22">
        <f t="shared" si="3"/>
        <v>83.34</v>
      </c>
      <c r="K13" s="22">
        <f t="shared" si="4"/>
        <v>2000.16</v>
      </c>
      <c r="L13" s="22">
        <f t="shared" si="5"/>
        <v>4000.32</v>
      </c>
    </row>
    <row r="14" spans="1:12" s="23" customFormat="1" ht="39" x14ac:dyDescent="0.25">
      <c r="A14" s="20">
        <v>9</v>
      </c>
      <c r="B14" s="21" t="s">
        <v>136</v>
      </c>
      <c r="C14" s="26" t="s">
        <v>62</v>
      </c>
      <c r="D14" s="25">
        <v>34.94</v>
      </c>
      <c r="E14" s="25">
        <v>1</v>
      </c>
      <c r="F14" s="25">
        <v>2</v>
      </c>
      <c r="G14" s="20">
        <f t="shared" si="0"/>
        <v>48</v>
      </c>
      <c r="H14" s="9">
        <f t="shared" si="1"/>
        <v>96</v>
      </c>
      <c r="I14" s="22">
        <f t="shared" si="2"/>
        <v>34.94</v>
      </c>
      <c r="J14" s="22">
        <f t="shared" si="3"/>
        <v>69.88</v>
      </c>
      <c r="K14" s="22">
        <f t="shared" si="4"/>
        <v>1677.12</v>
      </c>
      <c r="L14" s="22">
        <f t="shared" si="5"/>
        <v>3354.24</v>
      </c>
    </row>
    <row r="15" spans="1:12" s="23" customFormat="1" ht="39" x14ac:dyDescent="0.25">
      <c r="A15" s="20">
        <v>10</v>
      </c>
      <c r="B15" s="21" t="s">
        <v>6</v>
      </c>
      <c r="C15" s="21" t="s">
        <v>63</v>
      </c>
      <c r="D15" s="20">
        <v>0.32</v>
      </c>
      <c r="E15" s="20">
        <v>21</v>
      </c>
      <c r="F15" s="20">
        <v>42</v>
      </c>
      <c r="G15" s="20">
        <f t="shared" si="0"/>
        <v>1008</v>
      </c>
      <c r="H15" s="9">
        <f t="shared" si="1"/>
        <v>2016</v>
      </c>
      <c r="I15" s="22">
        <f t="shared" si="2"/>
        <v>6.72</v>
      </c>
      <c r="J15" s="22">
        <f t="shared" si="3"/>
        <v>13.44</v>
      </c>
      <c r="K15" s="22">
        <f t="shared" si="4"/>
        <v>322.56</v>
      </c>
      <c r="L15" s="22">
        <f t="shared" si="5"/>
        <v>645.12</v>
      </c>
    </row>
    <row r="16" spans="1:12" s="23" customFormat="1" ht="39" x14ac:dyDescent="0.25">
      <c r="A16" s="20">
        <v>11</v>
      </c>
      <c r="B16" s="21" t="s">
        <v>64</v>
      </c>
      <c r="C16" s="21" t="s">
        <v>56</v>
      </c>
      <c r="D16" s="20">
        <v>32</v>
      </c>
      <c r="E16" s="20">
        <v>1</v>
      </c>
      <c r="F16" s="20">
        <v>2</v>
      </c>
      <c r="G16" s="20">
        <f t="shared" si="0"/>
        <v>48</v>
      </c>
      <c r="H16" s="9">
        <f t="shared" si="1"/>
        <v>96</v>
      </c>
      <c r="I16" s="22">
        <f t="shared" si="2"/>
        <v>32</v>
      </c>
      <c r="J16" s="22">
        <f t="shared" si="3"/>
        <v>64</v>
      </c>
      <c r="K16" s="22">
        <f t="shared" si="4"/>
        <v>1536</v>
      </c>
      <c r="L16" s="22">
        <f t="shared" si="5"/>
        <v>3072</v>
      </c>
    </row>
    <row r="17" spans="1:12" s="23" customFormat="1" ht="21" customHeight="1" x14ac:dyDescent="0.25">
      <c r="A17" s="20">
        <v>12</v>
      </c>
      <c r="B17" s="21" t="s">
        <v>7</v>
      </c>
      <c r="C17" s="21" t="s">
        <v>40</v>
      </c>
      <c r="D17" s="20">
        <v>1.1200000000000001</v>
      </c>
      <c r="E17" s="20">
        <v>20</v>
      </c>
      <c r="F17" s="20">
        <v>40</v>
      </c>
      <c r="G17" s="20">
        <f t="shared" si="0"/>
        <v>960</v>
      </c>
      <c r="H17" s="9">
        <f t="shared" si="1"/>
        <v>1920</v>
      </c>
      <c r="I17" s="22">
        <f t="shared" si="2"/>
        <v>22.400000000000002</v>
      </c>
      <c r="J17" s="22">
        <f t="shared" si="3"/>
        <v>44.800000000000004</v>
      </c>
      <c r="K17" s="22">
        <f t="shared" si="4"/>
        <v>1075.2</v>
      </c>
      <c r="L17" s="22">
        <f t="shared" si="5"/>
        <v>2150.4</v>
      </c>
    </row>
    <row r="18" spans="1:12" s="23" customFormat="1" ht="15.75" customHeight="1" x14ac:dyDescent="0.25">
      <c r="A18" s="20">
        <v>13</v>
      </c>
      <c r="B18" s="21" t="s">
        <v>8</v>
      </c>
      <c r="C18" s="21" t="s">
        <v>65</v>
      </c>
      <c r="D18" s="20">
        <v>1.36</v>
      </c>
      <c r="E18" s="20">
        <v>15</v>
      </c>
      <c r="F18" s="20">
        <v>30</v>
      </c>
      <c r="G18" s="20">
        <f t="shared" si="0"/>
        <v>720</v>
      </c>
      <c r="H18" s="9">
        <f t="shared" si="1"/>
        <v>1440</v>
      </c>
      <c r="I18" s="22">
        <f t="shared" si="2"/>
        <v>20.400000000000002</v>
      </c>
      <c r="J18" s="22">
        <f t="shared" si="3"/>
        <v>40.800000000000004</v>
      </c>
      <c r="K18" s="22">
        <f t="shared" si="4"/>
        <v>979.2</v>
      </c>
      <c r="L18" s="22">
        <f t="shared" si="5"/>
        <v>1958.4</v>
      </c>
    </row>
    <row r="19" spans="1:12" s="23" customFormat="1" ht="15.75" customHeight="1" x14ac:dyDescent="0.25">
      <c r="A19" s="20">
        <v>14</v>
      </c>
      <c r="B19" s="21" t="s">
        <v>133</v>
      </c>
      <c r="C19" s="21" t="s">
        <v>40</v>
      </c>
      <c r="D19" s="20">
        <v>0.73</v>
      </c>
      <c r="E19" s="20">
        <v>25</v>
      </c>
      <c r="F19" s="20">
        <v>50</v>
      </c>
      <c r="G19" s="20">
        <f t="shared" si="0"/>
        <v>1200</v>
      </c>
      <c r="H19" s="9">
        <f t="shared" si="1"/>
        <v>2400</v>
      </c>
      <c r="I19" s="22">
        <f t="shared" si="2"/>
        <v>18.25</v>
      </c>
      <c r="J19" s="22">
        <f t="shared" si="3"/>
        <v>36.5</v>
      </c>
      <c r="K19" s="22">
        <f t="shared" si="4"/>
        <v>876</v>
      </c>
      <c r="L19" s="22">
        <f t="shared" si="5"/>
        <v>1752</v>
      </c>
    </row>
    <row r="20" spans="1:12" s="23" customFormat="1" ht="15.75" customHeight="1" x14ac:dyDescent="0.25">
      <c r="A20" s="20">
        <v>15</v>
      </c>
      <c r="B20" s="21" t="s">
        <v>134</v>
      </c>
      <c r="C20" s="21" t="s">
        <v>42</v>
      </c>
      <c r="D20" s="20">
        <v>9.82</v>
      </c>
      <c r="E20" s="20">
        <v>5</v>
      </c>
      <c r="F20" s="20">
        <v>10</v>
      </c>
      <c r="G20" s="20">
        <f t="shared" si="0"/>
        <v>240</v>
      </c>
      <c r="H20" s="9">
        <f t="shared" si="1"/>
        <v>480</v>
      </c>
      <c r="I20" s="22">
        <f t="shared" si="2"/>
        <v>49.1</v>
      </c>
      <c r="J20" s="22">
        <f t="shared" si="3"/>
        <v>98.2</v>
      </c>
      <c r="K20" s="22">
        <f t="shared" si="4"/>
        <v>2356.8000000000002</v>
      </c>
      <c r="L20" s="22">
        <f t="shared" si="5"/>
        <v>4713.6000000000004</v>
      </c>
    </row>
    <row r="21" spans="1:12" s="23" customFormat="1" ht="26.25" x14ac:dyDescent="0.25">
      <c r="A21" s="20">
        <v>16</v>
      </c>
      <c r="B21" s="21" t="s">
        <v>9</v>
      </c>
      <c r="C21" s="21" t="s">
        <v>66</v>
      </c>
      <c r="D21" s="20">
        <v>49.14</v>
      </c>
      <c r="E21" s="20">
        <v>1</v>
      </c>
      <c r="F21" s="20">
        <v>2</v>
      </c>
      <c r="G21" s="20">
        <f t="shared" si="0"/>
        <v>48</v>
      </c>
      <c r="H21" s="9">
        <f t="shared" si="1"/>
        <v>96</v>
      </c>
      <c r="I21" s="22">
        <f t="shared" si="2"/>
        <v>49.14</v>
      </c>
      <c r="J21" s="22">
        <f t="shared" si="3"/>
        <v>98.28</v>
      </c>
      <c r="K21" s="22">
        <f t="shared" si="4"/>
        <v>2358.7200000000003</v>
      </c>
      <c r="L21" s="22">
        <f t="shared" si="5"/>
        <v>4717.4400000000005</v>
      </c>
    </row>
    <row r="22" spans="1:12" s="23" customFormat="1" x14ac:dyDescent="0.25">
      <c r="A22" s="20">
        <v>17</v>
      </c>
      <c r="B22" s="21" t="s">
        <v>67</v>
      </c>
      <c r="C22" s="21" t="s">
        <v>68</v>
      </c>
      <c r="D22" s="20">
        <v>17.77</v>
      </c>
      <c r="E22" s="20">
        <v>5</v>
      </c>
      <c r="F22" s="20">
        <v>10</v>
      </c>
      <c r="G22" s="20">
        <f t="shared" si="0"/>
        <v>240</v>
      </c>
      <c r="H22" s="9">
        <f t="shared" si="1"/>
        <v>480</v>
      </c>
      <c r="I22" s="22">
        <f t="shared" si="2"/>
        <v>88.85</v>
      </c>
      <c r="J22" s="22">
        <f t="shared" si="3"/>
        <v>177.7</v>
      </c>
      <c r="K22" s="22">
        <f t="shared" si="4"/>
        <v>4264.8</v>
      </c>
      <c r="L22" s="22">
        <f t="shared" si="5"/>
        <v>8529.6</v>
      </c>
    </row>
    <row r="23" spans="1:12" s="23" customFormat="1" x14ac:dyDescent="0.25">
      <c r="A23" s="20">
        <v>18</v>
      </c>
      <c r="B23" s="21" t="s">
        <v>69</v>
      </c>
      <c r="C23" s="21" t="s">
        <v>42</v>
      </c>
      <c r="D23" s="20">
        <v>0.94</v>
      </c>
      <c r="E23" s="20">
        <v>3</v>
      </c>
      <c r="F23" s="20">
        <v>6</v>
      </c>
      <c r="G23" s="20">
        <f t="shared" si="0"/>
        <v>144</v>
      </c>
      <c r="H23" s="9">
        <f t="shared" si="1"/>
        <v>288</v>
      </c>
      <c r="I23" s="22">
        <f t="shared" si="2"/>
        <v>2.82</v>
      </c>
      <c r="J23" s="22">
        <f t="shared" si="3"/>
        <v>5.64</v>
      </c>
      <c r="K23" s="22">
        <f t="shared" si="4"/>
        <v>135.35999999999999</v>
      </c>
      <c r="L23" s="22">
        <f t="shared" si="5"/>
        <v>270.71999999999997</v>
      </c>
    </row>
    <row r="24" spans="1:12" s="23" customFormat="1" ht="26.25" x14ac:dyDescent="0.25">
      <c r="A24" s="20">
        <v>19</v>
      </c>
      <c r="B24" s="21" t="s">
        <v>70</v>
      </c>
      <c r="C24" s="21" t="s">
        <v>71</v>
      </c>
      <c r="D24" s="20">
        <v>60.66</v>
      </c>
      <c r="E24" s="20">
        <v>1</v>
      </c>
      <c r="F24" s="20">
        <v>2</v>
      </c>
      <c r="G24" s="20">
        <f t="shared" si="0"/>
        <v>48</v>
      </c>
      <c r="H24" s="9">
        <f t="shared" si="1"/>
        <v>96</v>
      </c>
      <c r="I24" s="22">
        <f t="shared" si="2"/>
        <v>60.66</v>
      </c>
      <c r="J24" s="22">
        <f t="shared" si="3"/>
        <v>121.32</v>
      </c>
      <c r="K24" s="22">
        <f t="shared" si="4"/>
        <v>2911.68</v>
      </c>
      <c r="L24" s="22">
        <f t="shared" si="5"/>
        <v>5823.36</v>
      </c>
    </row>
    <row r="25" spans="1:12" s="23" customFormat="1" x14ac:dyDescent="0.25">
      <c r="A25" s="20">
        <v>20</v>
      </c>
      <c r="B25" s="21" t="s">
        <v>128</v>
      </c>
      <c r="C25" s="21" t="s">
        <v>68</v>
      </c>
      <c r="D25" s="20">
        <v>5.39</v>
      </c>
      <c r="E25" s="20">
        <v>5</v>
      </c>
      <c r="F25" s="20">
        <v>60</v>
      </c>
      <c r="G25" s="20">
        <f t="shared" si="0"/>
        <v>240</v>
      </c>
      <c r="H25" s="9">
        <f t="shared" si="1"/>
        <v>2880</v>
      </c>
      <c r="I25" s="22">
        <f t="shared" si="2"/>
        <v>26.95</v>
      </c>
      <c r="J25" s="22">
        <f t="shared" si="3"/>
        <v>323.39999999999998</v>
      </c>
      <c r="K25" s="22">
        <f t="shared" si="4"/>
        <v>1293.5999999999999</v>
      </c>
      <c r="L25" s="22">
        <f t="shared" si="5"/>
        <v>15523.199999999999</v>
      </c>
    </row>
    <row r="26" spans="1:12" s="23" customFormat="1" ht="14.25" customHeight="1" x14ac:dyDescent="0.25">
      <c r="A26" s="20">
        <v>21</v>
      </c>
      <c r="B26" s="21" t="s">
        <v>126</v>
      </c>
      <c r="C26" s="21" t="s">
        <v>129</v>
      </c>
      <c r="D26" s="20">
        <v>2.8</v>
      </c>
      <c r="E26" s="20">
        <v>50</v>
      </c>
      <c r="F26" s="20">
        <v>100</v>
      </c>
      <c r="G26" s="20">
        <f t="shared" si="0"/>
        <v>2400</v>
      </c>
      <c r="H26" s="9">
        <f t="shared" si="1"/>
        <v>4800</v>
      </c>
      <c r="I26" s="22">
        <f t="shared" si="2"/>
        <v>140</v>
      </c>
      <c r="J26" s="22">
        <f t="shared" si="3"/>
        <v>280</v>
      </c>
      <c r="K26" s="22">
        <f t="shared" si="4"/>
        <v>6720</v>
      </c>
      <c r="L26" s="22">
        <f t="shared" si="5"/>
        <v>13440</v>
      </c>
    </row>
    <row r="27" spans="1:12" s="23" customFormat="1" x14ac:dyDescent="0.25">
      <c r="A27" s="20">
        <v>22</v>
      </c>
      <c r="B27" s="21" t="s">
        <v>130</v>
      </c>
      <c r="C27" s="21" t="s">
        <v>129</v>
      </c>
      <c r="D27" s="20">
        <v>5.59</v>
      </c>
      <c r="E27" s="20">
        <v>50</v>
      </c>
      <c r="F27" s="20">
        <v>100</v>
      </c>
      <c r="G27" s="20">
        <f t="shared" si="0"/>
        <v>2400</v>
      </c>
      <c r="H27" s="9">
        <f t="shared" si="1"/>
        <v>4800</v>
      </c>
      <c r="I27" s="22">
        <f t="shared" si="2"/>
        <v>279.5</v>
      </c>
      <c r="J27" s="22">
        <f t="shared" si="3"/>
        <v>559</v>
      </c>
      <c r="K27" s="22">
        <f t="shared" si="4"/>
        <v>13416</v>
      </c>
      <c r="L27" s="22">
        <f t="shared" si="5"/>
        <v>26832</v>
      </c>
    </row>
    <row r="28" spans="1:12" s="23" customFormat="1" x14ac:dyDescent="0.25">
      <c r="A28" s="20">
        <v>23</v>
      </c>
      <c r="B28" s="21" t="s">
        <v>131</v>
      </c>
      <c r="C28" s="21" t="s">
        <v>129</v>
      </c>
      <c r="D28" s="20">
        <v>10.75</v>
      </c>
      <c r="E28" s="20">
        <v>50</v>
      </c>
      <c r="F28" s="20">
        <v>100</v>
      </c>
      <c r="G28" s="20">
        <f t="shared" si="0"/>
        <v>2400</v>
      </c>
      <c r="H28" s="9">
        <f t="shared" si="1"/>
        <v>4800</v>
      </c>
      <c r="I28" s="22">
        <f t="shared" si="2"/>
        <v>537.5</v>
      </c>
      <c r="J28" s="22">
        <f t="shared" si="3"/>
        <v>1075</v>
      </c>
      <c r="K28" s="22">
        <f t="shared" si="4"/>
        <v>25800</v>
      </c>
      <c r="L28" s="22">
        <f t="shared" si="5"/>
        <v>51600</v>
      </c>
    </row>
    <row r="29" spans="1:12" s="23" customFormat="1" x14ac:dyDescent="0.25">
      <c r="A29" s="20">
        <v>24</v>
      </c>
      <c r="B29" s="21" t="s">
        <v>10</v>
      </c>
      <c r="C29" s="21" t="s">
        <v>59</v>
      </c>
      <c r="D29" s="20">
        <v>2.2999999999999998</v>
      </c>
      <c r="E29" s="20">
        <v>30</v>
      </c>
      <c r="F29" s="20">
        <v>60</v>
      </c>
      <c r="G29" s="20">
        <f t="shared" si="0"/>
        <v>1440</v>
      </c>
      <c r="H29" s="9">
        <f t="shared" si="1"/>
        <v>2880</v>
      </c>
      <c r="I29" s="22">
        <f t="shared" si="2"/>
        <v>69</v>
      </c>
      <c r="J29" s="22">
        <f t="shared" si="3"/>
        <v>138</v>
      </c>
      <c r="K29" s="22">
        <f t="shared" si="4"/>
        <v>3311.9999999999995</v>
      </c>
      <c r="L29" s="22">
        <f t="shared" si="5"/>
        <v>6623.9999999999991</v>
      </c>
    </row>
    <row r="30" spans="1:12" s="23" customFormat="1" x14ac:dyDescent="0.25">
      <c r="A30" s="20">
        <v>25</v>
      </c>
      <c r="B30" s="21" t="s">
        <v>11</v>
      </c>
      <c r="C30" s="21" t="s">
        <v>72</v>
      </c>
      <c r="D30" s="20">
        <v>16.59</v>
      </c>
      <c r="E30" s="20">
        <v>2</v>
      </c>
      <c r="F30" s="20">
        <v>6</v>
      </c>
      <c r="G30" s="20">
        <f t="shared" si="0"/>
        <v>96</v>
      </c>
      <c r="H30" s="9">
        <f t="shared" si="1"/>
        <v>288</v>
      </c>
      <c r="I30" s="22">
        <f t="shared" si="2"/>
        <v>33.18</v>
      </c>
      <c r="J30" s="22">
        <f t="shared" si="3"/>
        <v>99.539999999999992</v>
      </c>
      <c r="K30" s="22">
        <f t="shared" si="4"/>
        <v>1592.6399999999999</v>
      </c>
      <c r="L30" s="22">
        <f t="shared" si="5"/>
        <v>4777.92</v>
      </c>
    </row>
    <row r="31" spans="1:12" s="23" customFormat="1" ht="26.25" x14ac:dyDescent="0.25">
      <c r="A31" s="20">
        <v>26</v>
      </c>
      <c r="B31" s="21" t="s">
        <v>12</v>
      </c>
      <c r="C31" s="21" t="s">
        <v>42</v>
      </c>
      <c r="D31" s="20">
        <v>3.13</v>
      </c>
      <c r="E31" s="20">
        <v>5</v>
      </c>
      <c r="F31" s="20">
        <v>10</v>
      </c>
      <c r="G31" s="20">
        <f t="shared" si="0"/>
        <v>240</v>
      </c>
      <c r="H31" s="9">
        <f t="shared" si="1"/>
        <v>480</v>
      </c>
      <c r="I31" s="22">
        <f t="shared" si="2"/>
        <v>15.649999999999999</v>
      </c>
      <c r="J31" s="22">
        <f t="shared" si="3"/>
        <v>31.299999999999997</v>
      </c>
      <c r="K31" s="22">
        <f t="shared" si="4"/>
        <v>751.19999999999993</v>
      </c>
      <c r="L31" s="22">
        <f t="shared" si="5"/>
        <v>1502.3999999999999</v>
      </c>
    </row>
    <row r="32" spans="1:12" s="23" customFormat="1" x14ac:dyDescent="0.25">
      <c r="A32" s="20">
        <v>27</v>
      </c>
      <c r="B32" s="21" t="s">
        <v>13</v>
      </c>
      <c r="C32" s="21" t="s">
        <v>73</v>
      </c>
      <c r="D32" s="20">
        <v>22.72</v>
      </c>
      <c r="E32" s="20">
        <v>50</v>
      </c>
      <c r="F32" s="20">
        <v>100</v>
      </c>
      <c r="G32" s="20">
        <f t="shared" si="0"/>
        <v>2400</v>
      </c>
      <c r="H32" s="9">
        <f t="shared" si="1"/>
        <v>4800</v>
      </c>
      <c r="I32" s="22">
        <f t="shared" si="2"/>
        <v>1136</v>
      </c>
      <c r="J32" s="22">
        <f t="shared" si="3"/>
        <v>2272</v>
      </c>
      <c r="K32" s="22">
        <f t="shared" si="4"/>
        <v>54528</v>
      </c>
      <c r="L32" s="22">
        <f t="shared" si="5"/>
        <v>109056</v>
      </c>
    </row>
    <row r="33" spans="1:12" s="23" customFormat="1" x14ac:dyDescent="0.25">
      <c r="A33" s="20">
        <v>28</v>
      </c>
      <c r="B33" s="21" t="s">
        <v>14</v>
      </c>
      <c r="C33" s="21" t="s">
        <v>74</v>
      </c>
      <c r="D33" s="20">
        <v>1.28</v>
      </c>
      <c r="E33" s="20">
        <v>20</v>
      </c>
      <c r="F33" s="20">
        <v>40</v>
      </c>
      <c r="G33" s="20">
        <f t="shared" si="0"/>
        <v>960</v>
      </c>
      <c r="H33" s="9">
        <f t="shared" si="1"/>
        <v>1920</v>
      </c>
      <c r="I33" s="22">
        <f t="shared" si="2"/>
        <v>25.6</v>
      </c>
      <c r="J33" s="22">
        <f t="shared" si="3"/>
        <v>51.2</v>
      </c>
      <c r="K33" s="22">
        <f t="shared" si="4"/>
        <v>1228.8</v>
      </c>
      <c r="L33" s="22">
        <f t="shared" si="5"/>
        <v>2457.6</v>
      </c>
    </row>
    <row r="34" spans="1:12" s="23" customFormat="1" x14ac:dyDescent="0.25">
      <c r="A34" s="20">
        <v>29</v>
      </c>
      <c r="B34" s="21" t="s">
        <v>15</v>
      </c>
      <c r="C34" s="21" t="s">
        <v>40</v>
      </c>
      <c r="D34" s="20">
        <v>2.62</v>
      </c>
      <c r="E34" s="20">
        <v>10</v>
      </c>
      <c r="F34" s="20">
        <v>20</v>
      </c>
      <c r="G34" s="20">
        <f t="shared" si="0"/>
        <v>480</v>
      </c>
      <c r="H34" s="9">
        <f t="shared" si="1"/>
        <v>960</v>
      </c>
      <c r="I34" s="22">
        <f t="shared" si="2"/>
        <v>26.200000000000003</v>
      </c>
      <c r="J34" s="22">
        <f t="shared" si="3"/>
        <v>52.400000000000006</v>
      </c>
      <c r="K34" s="22">
        <f t="shared" si="4"/>
        <v>1257.6000000000001</v>
      </c>
      <c r="L34" s="22">
        <f t="shared" si="5"/>
        <v>2515.2000000000003</v>
      </c>
    </row>
    <row r="35" spans="1:12" s="23" customFormat="1" ht="26.25" x14ac:dyDescent="0.25">
      <c r="A35" s="20">
        <v>30</v>
      </c>
      <c r="B35" s="21" t="s">
        <v>16</v>
      </c>
      <c r="C35" s="21" t="s">
        <v>40</v>
      </c>
      <c r="D35" s="20">
        <v>1.08</v>
      </c>
      <c r="E35" s="20">
        <v>30</v>
      </c>
      <c r="F35" s="20">
        <v>60</v>
      </c>
      <c r="G35" s="20">
        <f t="shared" si="0"/>
        <v>1440</v>
      </c>
      <c r="H35" s="9">
        <f t="shared" si="1"/>
        <v>2880</v>
      </c>
      <c r="I35" s="22">
        <f t="shared" si="2"/>
        <v>32.400000000000006</v>
      </c>
      <c r="J35" s="22">
        <f t="shared" si="3"/>
        <v>64.800000000000011</v>
      </c>
      <c r="K35" s="22">
        <f t="shared" si="4"/>
        <v>1555.2</v>
      </c>
      <c r="L35" s="22">
        <f t="shared" si="5"/>
        <v>3110.4</v>
      </c>
    </row>
    <row r="36" spans="1:12" s="23" customFormat="1" x14ac:dyDescent="0.25">
      <c r="A36" s="20">
        <v>31</v>
      </c>
      <c r="B36" s="21" t="s">
        <v>17</v>
      </c>
      <c r="C36" s="21" t="s">
        <v>59</v>
      </c>
      <c r="D36" s="20">
        <v>2.68</v>
      </c>
      <c r="E36" s="20">
        <v>28</v>
      </c>
      <c r="F36" s="20">
        <v>56</v>
      </c>
      <c r="G36" s="20">
        <f t="shared" si="0"/>
        <v>1344</v>
      </c>
      <c r="H36" s="9">
        <f t="shared" si="1"/>
        <v>2688</v>
      </c>
      <c r="I36" s="22">
        <f t="shared" si="2"/>
        <v>75.040000000000006</v>
      </c>
      <c r="J36" s="22">
        <f t="shared" si="3"/>
        <v>150.08000000000001</v>
      </c>
      <c r="K36" s="22">
        <f t="shared" si="4"/>
        <v>3601.92</v>
      </c>
      <c r="L36" s="22">
        <f t="shared" si="5"/>
        <v>7203.84</v>
      </c>
    </row>
    <row r="37" spans="1:12" s="23" customFormat="1" ht="26.25" x14ac:dyDescent="0.25">
      <c r="A37" s="20">
        <v>32</v>
      </c>
      <c r="B37" s="21" t="s">
        <v>18</v>
      </c>
      <c r="C37" s="21" t="s">
        <v>56</v>
      </c>
      <c r="D37" s="20">
        <v>29.5</v>
      </c>
      <c r="E37" s="20">
        <v>1</v>
      </c>
      <c r="F37" s="20">
        <v>2</v>
      </c>
      <c r="G37" s="20">
        <f t="shared" si="0"/>
        <v>48</v>
      </c>
      <c r="H37" s="9">
        <f t="shared" si="1"/>
        <v>96</v>
      </c>
      <c r="I37" s="22">
        <f t="shared" si="2"/>
        <v>29.5</v>
      </c>
      <c r="J37" s="22">
        <f t="shared" si="3"/>
        <v>59</v>
      </c>
      <c r="K37" s="22">
        <f t="shared" si="4"/>
        <v>1416</v>
      </c>
      <c r="L37" s="22">
        <f t="shared" si="5"/>
        <v>2832</v>
      </c>
    </row>
    <row r="38" spans="1:12" s="23" customFormat="1" ht="26.25" x14ac:dyDescent="0.25">
      <c r="A38" s="20">
        <v>33</v>
      </c>
      <c r="B38" s="21" t="s">
        <v>19</v>
      </c>
      <c r="C38" s="21" t="s">
        <v>56</v>
      </c>
      <c r="D38" s="20">
        <v>28</v>
      </c>
      <c r="E38" s="20">
        <v>1</v>
      </c>
      <c r="F38" s="20">
        <v>2</v>
      </c>
      <c r="G38" s="20">
        <f t="shared" si="0"/>
        <v>48</v>
      </c>
      <c r="H38" s="9">
        <f t="shared" si="1"/>
        <v>96</v>
      </c>
      <c r="I38" s="22">
        <f t="shared" si="2"/>
        <v>28</v>
      </c>
      <c r="J38" s="22">
        <f t="shared" si="3"/>
        <v>56</v>
      </c>
      <c r="K38" s="22">
        <f t="shared" si="4"/>
        <v>1344</v>
      </c>
      <c r="L38" s="22">
        <f t="shared" si="5"/>
        <v>2688</v>
      </c>
    </row>
    <row r="39" spans="1:12" s="23" customFormat="1" x14ac:dyDescent="0.25">
      <c r="A39" s="20">
        <v>34</v>
      </c>
      <c r="B39" s="21" t="s">
        <v>20</v>
      </c>
      <c r="C39" s="21" t="s">
        <v>59</v>
      </c>
      <c r="D39" s="20">
        <v>0.5</v>
      </c>
      <c r="E39" s="20">
        <v>30</v>
      </c>
      <c r="F39" s="20">
        <v>60</v>
      </c>
      <c r="G39" s="20">
        <f t="shared" si="0"/>
        <v>1440</v>
      </c>
      <c r="H39" s="9">
        <f t="shared" si="1"/>
        <v>2880</v>
      </c>
      <c r="I39" s="22">
        <f t="shared" si="2"/>
        <v>15</v>
      </c>
      <c r="J39" s="22">
        <f t="shared" si="3"/>
        <v>30</v>
      </c>
      <c r="K39" s="22">
        <f t="shared" si="4"/>
        <v>720</v>
      </c>
      <c r="L39" s="22">
        <f t="shared" si="5"/>
        <v>1440</v>
      </c>
    </row>
    <row r="40" spans="1:12" s="23" customFormat="1" ht="26.25" x14ac:dyDescent="0.25">
      <c r="A40" s="20">
        <v>35</v>
      </c>
      <c r="B40" s="21" t="s">
        <v>21</v>
      </c>
      <c r="C40" s="21" t="s">
        <v>68</v>
      </c>
      <c r="D40" s="20">
        <v>74.040000000000006</v>
      </c>
      <c r="E40" s="20">
        <v>50</v>
      </c>
      <c r="F40" s="20">
        <v>100</v>
      </c>
      <c r="G40" s="20">
        <f t="shared" si="0"/>
        <v>2400</v>
      </c>
      <c r="H40" s="9">
        <f t="shared" si="1"/>
        <v>4800</v>
      </c>
      <c r="I40" s="22">
        <f t="shared" si="2"/>
        <v>3702.0000000000005</v>
      </c>
      <c r="J40" s="22">
        <f t="shared" si="3"/>
        <v>7404.0000000000009</v>
      </c>
      <c r="K40" s="22">
        <f t="shared" si="4"/>
        <v>177696.00000000003</v>
      </c>
      <c r="L40" s="22">
        <f t="shared" si="5"/>
        <v>355392.00000000006</v>
      </c>
    </row>
    <row r="41" spans="1:12" s="23" customFormat="1" x14ac:dyDescent="0.25">
      <c r="A41" s="20">
        <v>36</v>
      </c>
      <c r="B41" s="21" t="s">
        <v>22</v>
      </c>
      <c r="C41" s="21" t="s">
        <v>75</v>
      </c>
      <c r="D41" s="20">
        <v>68</v>
      </c>
      <c r="E41" s="20">
        <v>10</v>
      </c>
      <c r="F41" s="20">
        <v>20</v>
      </c>
      <c r="G41" s="20">
        <f t="shared" si="0"/>
        <v>480</v>
      </c>
      <c r="H41" s="9">
        <f t="shared" si="1"/>
        <v>960</v>
      </c>
      <c r="I41" s="22">
        <f t="shared" si="2"/>
        <v>680</v>
      </c>
      <c r="J41" s="22">
        <f t="shared" si="3"/>
        <v>1360</v>
      </c>
      <c r="K41" s="22">
        <f t="shared" si="4"/>
        <v>32640</v>
      </c>
      <c r="L41" s="22">
        <f t="shared" si="5"/>
        <v>65280</v>
      </c>
    </row>
    <row r="42" spans="1:12" s="23" customFormat="1" ht="26.25" x14ac:dyDescent="0.25">
      <c r="A42" s="20">
        <v>37</v>
      </c>
      <c r="B42" s="21" t="s">
        <v>23</v>
      </c>
      <c r="C42" s="21" t="s">
        <v>75</v>
      </c>
      <c r="D42" s="20">
        <v>24.5</v>
      </c>
      <c r="E42" s="20">
        <v>10</v>
      </c>
      <c r="F42" s="20">
        <v>20</v>
      </c>
      <c r="G42" s="20">
        <f t="shared" si="0"/>
        <v>480</v>
      </c>
      <c r="H42" s="9">
        <f t="shared" si="1"/>
        <v>960</v>
      </c>
      <c r="I42" s="22">
        <f t="shared" si="2"/>
        <v>245</v>
      </c>
      <c r="J42" s="22">
        <f t="shared" si="3"/>
        <v>490</v>
      </c>
      <c r="K42" s="22">
        <f t="shared" si="4"/>
        <v>11760</v>
      </c>
      <c r="L42" s="22">
        <f t="shared" si="5"/>
        <v>23520</v>
      </c>
    </row>
    <row r="43" spans="1:12" s="23" customFormat="1" x14ac:dyDescent="0.25">
      <c r="A43" s="20">
        <v>38</v>
      </c>
      <c r="B43" s="13" t="s">
        <v>41</v>
      </c>
      <c r="C43" s="13" t="s">
        <v>40</v>
      </c>
      <c r="D43" s="9">
        <v>0.35</v>
      </c>
      <c r="E43" s="9">
        <v>20</v>
      </c>
      <c r="F43" s="9">
        <v>40</v>
      </c>
      <c r="G43" s="20">
        <f t="shared" si="0"/>
        <v>960</v>
      </c>
      <c r="H43" s="9">
        <f t="shared" si="1"/>
        <v>1920</v>
      </c>
      <c r="I43" s="22">
        <f t="shared" si="2"/>
        <v>7</v>
      </c>
      <c r="J43" s="22">
        <f t="shared" si="3"/>
        <v>14</v>
      </c>
      <c r="K43" s="22">
        <f t="shared" si="4"/>
        <v>336</v>
      </c>
      <c r="L43" s="22">
        <f t="shared" si="5"/>
        <v>672</v>
      </c>
    </row>
    <row r="44" spans="1:12" s="23" customFormat="1" x14ac:dyDescent="0.25">
      <c r="A44" s="20">
        <v>39</v>
      </c>
      <c r="B44" s="13" t="s">
        <v>39</v>
      </c>
      <c r="C44" s="13" t="s">
        <v>40</v>
      </c>
      <c r="D44" s="9">
        <v>1.73</v>
      </c>
      <c r="E44" s="9">
        <v>50</v>
      </c>
      <c r="F44" s="9">
        <v>100</v>
      </c>
      <c r="G44" s="20">
        <f t="shared" si="0"/>
        <v>2400</v>
      </c>
      <c r="H44" s="9">
        <f t="shared" si="1"/>
        <v>4800</v>
      </c>
      <c r="I44" s="22">
        <f t="shared" si="2"/>
        <v>86.5</v>
      </c>
      <c r="J44" s="22">
        <f t="shared" si="3"/>
        <v>173</v>
      </c>
      <c r="K44" s="22">
        <f t="shared" si="4"/>
        <v>4152</v>
      </c>
      <c r="L44" s="22">
        <f t="shared" si="5"/>
        <v>8304</v>
      </c>
    </row>
    <row r="45" spans="1:12" s="23" customFormat="1" ht="30" x14ac:dyDescent="0.25">
      <c r="A45" s="20">
        <v>40</v>
      </c>
      <c r="B45" s="13" t="s">
        <v>43</v>
      </c>
      <c r="C45" s="13" t="s">
        <v>42</v>
      </c>
      <c r="D45" s="9">
        <v>327.04000000000002</v>
      </c>
      <c r="E45" s="9">
        <v>50</v>
      </c>
      <c r="F45" s="9">
        <v>80</v>
      </c>
      <c r="G45" s="20">
        <f t="shared" si="0"/>
        <v>2400</v>
      </c>
      <c r="H45" s="9">
        <f t="shared" si="1"/>
        <v>3840</v>
      </c>
      <c r="I45" s="22">
        <f t="shared" si="2"/>
        <v>16352.000000000002</v>
      </c>
      <c r="J45" s="22">
        <f t="shared" si="3"/>
        <v>26163.200000000001</v>
      </c>
      <c r="K45" s="22">
        <f t="shared" si="4"/>
        <v>784896</v>
      </c>
      <c r="L45" s="22">
        <f t="shared" si="5"/>
        <v>1255833.6000000001</v>
      </c>
    </row>
    <row r="46" spans="1:12" s="23" customFormat="1" x14ac:dyDescent="0.25">
      <c r="A46" s="20">
        <v>41</v>
      </c>
      <c r="B46" s="13" t="s">
        <v>44</v>
      </c>
      <c r="C46" s="13" t="s">
        <v>42</v>
      </c>
      <c r="D46" s="9">
        <v>30.28</v>
      </c>
      <c r="E46" s="9">
        <v>10</v>
      </c>
      <c r="F46" s="9">
        <v>20</v>
      </c>
      <c r="G46" s="20">
        <f t="shared" si="0"/>
        <v>480</v>
      </c>
      <c r="H46" s="9">
        <f t="shared" si="1"/>
        <v>960</v>
      </c>
      <c r="I46" s="22">
        <f t="shared" si="2"/>
        <v>302.8</v>
      </c>
      <c r="J46" s="22">
        <f t="shared" si="3"/>
        <v>605.6</v>
      </c>
      <c r="K46" s="22">
        <f t="shared" si="4"/>
        <v>14534.400000000001</v>
      </c>
      <c r="L46" s="22">
        <f t="shared" si="5"/>
        <v>29068.800000000003</v>
      </c>
    </row>
    <row r="47" spans="1:12" s="23" customFormat="1" x14ac:dyDescent="0.25">
      <c r="A47" s="20">
        <v>42</v>
      </c>
      <c r="B47" s="13" t="s">
        <v>45</v>
      </c>
      <c r="C47" s="13" t="s">
        <v>46</v>
      </c>
      <c r="D47" s="9">
        <v>174.08</v>
      </c>
      <c r="E47" s="9">
        <v>1</v>
      </c>
      <c r="F47" s="9">
        <v>5</v>
      </c>
      <c r="G47" s="20">
        <f t="shared" si="0"/>
        <v>48</v>
      </c>
      <c r="H47" s="9">
        <f t="shared" si="1"/>
        <v>240</v>
      </c>
      <c r="I47" s="22">
        <f t="shared" si="2"/>
        <v>174.08</v>
      </c>
      <c r="J47" s="22">
        <f t="shared" si="3"/>
        <v>870.40000000000009</v>
      </c>
      <c r="K47" s="22">
        <f t="shared" si="4"/>
        <v>8355.84</v>
      </c>
      <c r="L47" s="22">
        <f t="shared" si="5"/>
        <v>41779.200000000004</v>
      </c>
    </row>
    <row r="48" spans="1:12" s="23" customFormat="1" x14ac:dyDescent="0.25">
      <c r="A48" s="20">
        <v>43</v>
      </c>
      <c r="B48" s="13" t="s">
        <v>76</v>
      </c>
      <c r="C48" s="13" t="s">
        <v>53</v>
      </c>
      <c r="D48" s="9">
        <v>66.19</v>
      </c>
      <c r="E48" s="9">
        <v>1</v>
      </c>
      <c r="F48" s="9">
        <v>5</v>
      </c>
      <c r="G48" s="20">
        <f t="shared" si="0"/>
        <v>48</v>
      </c>
      <c r="H48" s="9">
        <f t="shared" si="1"/>
        <v>240</v>
      </c>
      <c r="I48" s="22">
        <f t="shared" si="2"/>
        <v>66.19</v>
      </c>
      <c r="J48" s="22">
        <f t="shared" si="3"/>
        <v>330.95</v>
      </c>
      <c r="K48" s="22">
        <f t="shared" si="4"/>
        <v>3177.12</v>
      </c>
      <c r="L48" s="22">
        <f t="shared" si="5"/>
        <v>15885.599999999999</v>
      </c>
    </row>
    <row r="49" spans="1:12" s="23" customFormat="1" x14ac:dyDescent="0.25">
      <c r="A49" s="20">
        <v>44</v>
      </c>
      <c r="B49" s="13" t="s">
        <v>47</v>
      </c>
      <c r="C49" s="13" t="s">
        <v>48</v>
      </c>
      <c r="D49" s="9">
        <v>107.02</v>
      </c>
      <c r="E49" s="9">
        <v>30</v>
      </c>
      <c r="F49" s="9">
        <v>60</v>
      </c>
      <c r="G49" s="20">
        <f t="shared" si="0"/>
        <v>1440</v>
      </c>
      <c r="H49" s="9">
        <f t="shared" si="1"/>
        <v>2880</v>
      </c>
      <c r="I49" s="22">
        <f t="shared" si="2"/>
        <v>3210.6</v>
      </c>
      <c r="J49" s="22">
        <f t="shared" si="3"/>
        <v>6421.2</v>
      </c>
      <c r="K49" s="22">
        <f t="shared" si="4"/>
        <v>154108.79999999999</v>
      </c>
      <c r="L49" s="22">
        <f t="shared" si="5"/>
        <v>308217.59999999998</v>
      </c>
    </row>
    <row r="50" spans="1:12" s="23" customFormat="1" x14ac:dyDescent="0.25">
      <c r="A50" s="20">
        <v>45</v>
      </c>
      <c r="B50" s="13" t="s">
        <v>127</v>
      </c>
      <c r="C50" s="13" t="s">
        <v>48</v>
      </c>
      <c r="D50" s="9">
        <v>426.62</v>
      </c>
      <c r="E50" s="9">
        <v>30</v>
      </c>
      <c r="F50" s="9">
        <v>60</v>
      </c>
      <c r="G50" s="20">
        <f t="shared" si="0"/>
        <v>1440</v>
      </c>
      <c r="H50" s="9">
        <f t="shared" si="1"/>
        <v>2880</v>
      </c>
      <c r="I50" s="22">
        <f t="shared" si="2"/>
        <v>12798.6</v>
      </c>
      <c r="J50" s="22">
        <f t="shared" si="3"/>
        <v>25597.200000000001</v>
      </c>
      <c r="K50" s="22">
        <f t="shared" si="4"/>
        <v>614332.80000000005</v>
      </c>
      <c r="L50" s="22">
        <f t="shared" si="5"/>
        <v>1228665.6000000001</v>
      </c>
    </row>
    <row r="51" spans="1:12" s="23" customFormat="1" ht="30" x14ac:dyDescent="0.25">
      <c r="A51" s="20">
        <v>46</v>
      </c>
      <c r="B51" s="13" t="s">
        <v>51</v>
      </c>
      <c r="C51" s="13" t="s">
        <v>52</v>
      </c>
      <c r="D51" s="9">
        <v>9.1199999999999992</v>
      </c>
      <c r="E51" s="9">
        <v>3</v>
      </c>
      <c r="F51" s="9">
        <v>6</v>
      </c>
      <c r="G51" s="20">
        <f t="shared" si="0"/>
        <v>144</v>
      </c>
      <c r="H51" s="9">
        <f t="shared" si="1"/>
        <v>288</v>
      </c>
      <c r="I51" s="22">
        <f t="shared" si="2"/>
        <v>27.36</v>
      </c>
      <c r="J51" s="22">
        <f t="shared" si="3"/>
        <v>54.72</v>
      </c>
      <c r="K51" s="22">
        <f t="shared" si="4"/>
        <v>1313.28</v>
      </c>
      <c r="L51" s="22">
        <f t="shared" si="5"/>
        <v>2626.56</v>
      </c>
    </row>
    <row r="52" spans="1:12" s="23" customFormat="1" x14ac:dyDescent="0.25">
      <c r="A52" s="20">
        <v>47</v>
      </c>
      <c r="B52" s="13" t="s">
        <v>49</v>
      </c>
      <c r="C52" s="13" t="s">
        <v>50</v>
      </c>
      <c r="D52" s="9">
        <v>362.77</v>
      </c>
      <c r="E52" s="9">
        <v>1</v>
      </c>
      <c r="F52" s="9">
        <v>3</v>
      </c>
      <c r="G52" s="20">
        <f t="shared" si="0"/>
        <v>48</v>
      </c>
      <c r="H52" s="9">
        <f t="shared" si="1"/>
        <v>144</v>
      </c>
      <c r="I52" s="22">
        <f t="shared" si="2"/>
        <v>362.77</v>
      </c>
      <c r="J52" s="22">
        <f t="shared" si="3"/>
        <v>1088.31</v>
      </c>
      <c r="K52" s="22">
        <f t="shared" si="4"/>
        <v>17412.96</v>
      </c>
      <c r="L52" s="22">
        <f t="shared" si="5"/>
        <v>52238.879999999997</v>
      </c>
    </row>
    <row r="53" spans="1:12" s="23" customFormat="1" x14ac:dyDescent="0.25">
      <c r="A53" s="20">
        <v>48</v>
      </c>
      <c r="B53" s="13" t="s">
        <v>77</v>
      </c>
      <c r="C53" s="13" t="s">
        <v>42</v>
      </c>
      <c r="D53" s="9">
        <v>11.27</v>
      </c>
      <c r="E53" s="9">
        <v>300</v>
      </c>
      <c r="F53" s="9">
        <v>500</v>
      </c>
      <c r="G53" s="20">
        <f t="shared" si="0"/>
        <v>14400</v>
      </c>
      <c r="H53" s="9">
        <f t="shared" si="1"/>
        <v>24000</v>
      </c>
      <c r="I53" s="22">
        <f t="shared" si="2"/>
        <v>3381</v>
      </c>
      <c r="J53" s="22">
        <f t="shared" si="3"/>
        <v>5635</v>
      </c>
      <c r="K53" s="22">
        <f t="shared" si="4"/>
        <v>162288</v>
      </c>
      <c r="L53" s="22">
        <f t="shared" si="5"/>
        <v>270480</v>
      </c>
    </row>
    <row r="54" spans="1:12" s="23" customFormat="1" ht="45" x14ac:dyDescent="0.25">
      <c r="A54" s="20">
        <v>49</v>
      </c>
      <c r="B54" s="13" t="s">
        <v>78</v>
      </c>
      <c r="C54" s="13" t="s">
        <v>79</v>
      </c>
      <c r="D54" s="9">
        <v>22</v>
      </c>
      <c r="E54" s="9">
        <v>5</v>
      </c>
      <c r="F54" s="9">
        <v>10</v>
      </c>
      <c r="G54" s="20">
        <f t="shared" si="0"/>
        <v>240</v>
      </c>
      <c r="H54" s="9">
        <f t="shared" si="1"/>
        <v>480</v>
      </c>
      <c r="I54" s="22">
        <f t="shared" si="2"/>
        <v>110</v>
      </c>
      <c r="J54" s="22">
        <f t="shared" si="3"/>
        <v>220</v>
      </c>
      <c r="K54" s="22">
        <f t="shared" si="4"/>
        <v>5280</v>
      </c>
      <c r="L54" s="22">
        <f t="shared" si="5"/>
        <v>10560</v>
      </c>
    </row>
    <row r="55" spans="1:12" s="23" customFormat="1" ht="45" x14ac:dyDescent="0.25">
      <c r="A55" s="20">
        <v>50</v>
      </c>
      <c r="B55" s="13" t="s">
        <v>80</v>
      </c>
      <c r="C55" s="13" t="s">
        <v>81</v>
      </c>
      <c r="D55" s="9">
        <v>7.47</v>
      </c>
      <c r="E55" s="9">
        <v>5</v>
      </c>
      <c r="F55" s="9">
        <v>25</v>
      </c>
      <c r="G55" s="20">
        <f t="shared" si="0"/>
        <v>240</v>
      </c>
      <c r="H55" s="9">
        <f t="shared" si="1"/>
        <v>1200</v>
      </c>
      <c r="I55" s="22">
        <f t="shared" si="2"/>
        <v>37.35</v>
      </c>
      <c r="J55" s="22">
        <f t="shared" si="3"/>
        <v>186.75</v>
      </c>
      <c r="K55" s="22">
        <f t="shared" si="4"/>
        <v>1792.8</v>
      </c>
      <c r="L55" s="22">
        <f t="shared" si="5"/>
        <v>8964</v>
      </c>
    </row>
    <row r="56" spans="1:12" s="23" customFormat="1" ht="30" x14ac:dyDescent="0.25">
      <c r="A56" s="20">
        <v>51</v>
      </c>
      <c r="B56" s="13" t="s">
        <v>82</v>
      </c>
      <c r="C56" s="13" t="s">
        <v>83</v>
      </c>
      <c r="D56" s="9">
        <v>13.3</v>
      </c>
      <c r="E56" s="9">
        <v>500</v>
      </c>
      <c r="F56" s="9">
        <v>1000</v>
      </c>
      <c r="G56" s="20">
        <f t="shared" si="0"/>
        <v>24000</v>
      </c>
      <c r="H56" s="9">
        <f t="shared" si="1"/>
        <v>48000</v>
      </c>
      <c r="I56" s="22">
        <f t="shared" si="2"/>
        <v>6650</v>
      </c>
      <c r="J56" s="22">
        <f t="shared" si="3"/>
        <v>13300</v>
      </c>
      <c r="K56" s="22">
        <f t="shared" si="4"/>
        <v>319200</v>
      </c>
      <c r="L56" s="22">
        <f t="shared" si="5"/>
        <v>638400</v>
      </c>
    </row>
    <row r="57" spans="1:12" s="23" customFormat="1" ht="30" x14ac:dyDescent="0.25">
      <c r="A57" s="20">
        <v>52</v>
      </c>
      <c r="B57" s="13" t="s">
        <v>84</v>
      </c>
      <c r="C57" s="13" t="s">
        <v>83</v>
      </c>
      <c r="D57" s="9">
        <v>15.62</v>
      </c>
      <c r="E57" s="9">
        <v>400</v>
      </c>
      <c r="F57" s="9">
        <v>800</v>
      </c>
      <c r="G57" s="20">
        <f t="shared" si="0"/>
        <v>19200</v>
      </c>
      <c r="H57" s="9">
        <f t="shared" si="1"/>
        <v>38400</v>
      </c>
      <c r="I57" s="22">
        <f t="shared" si="2"/>
        <v>6248</v>
      </c>
      <c r="J57" s="22">
        <f t="shared" si="3"/>
        <v>12496</v>
      </c>
      <c r="K57" s="22">
        <f t="shared" si="4"/>
        <v>299904</v>
      </c>
      <c r="L57" s="22">
        <f t="shared" si="5"/>
        <v>599808</v>
      </c>
    </row>
    <row r="58" spans="1:12" s="23" customFormat="1" x14ac:dyDescent="0.25">
      <c r="A58" s="20">
        <v>53</v>
      </c>
      <c r="B58" s="13" t="s">
        <v>85</v>
      </c>
      <c r="C58" s="13" t="s">
        <v>86</v>
      </c>
      <c r="D58" s="9">
        <v>1.5</v>
      </c>
      <c r="E58" s="9">
        <v>10</v>
      </c>
      <c r="F58" s="9">
        <v>30</v>
      </c>
      <c r="G58" s="20">
        <f t="shared" si="0"/>
        <v>480</v>
      </c>
      <c r="H58" s="9">
        <f t="shared" si="1"/>
        <v>1440</v>
      </c>
      <c r="I58" s="22">
        <f t="shared" si="2"/>
        <v>15</v>
      </c>
      <c r="J58" s="22">
        <f t="shared" si="3"/>
        <v>45</v>
      </c>
      <c r="K58" s="22">
        <f t="shared" si="4"/>
        <v>720</v>
      </c>
      <c r="L58" s="22">
        <f t="shared" si="5"/>
        <v>2160</v>
      </c>
    </row>
    <row r="59" spans="1:12" s="23" customFormat="1" x14ac:dyDescent="0.25">
      <c r="A59" s="20">
        <v>54</v>
      </c>
      <c r="B59" s="13" t="s">
        <v>87</v>
      </c>
      <c r="C59" s="13" t="s">
        <v>88</v>
      </c>
      <c r="D59" s="9">
        <v>382.49</v>
      </c>
      <c r="E59" s="9">
        <v>1</v>
      </c>
      <c r="F59" s="9">
        <v>2</v>
      </c>
      <c r="G59" s="20">
        <f t="shared" si="0"/>
        <v>48</v>
      </c>
      <c r="H59" s="9">
        <f t="shared" si="1"/>
        <v>96</v>
      </c>
      <c r="I59" s="22">
        <f t="shared" si="2"/>
        <v>382.49</v>
      </c>
      <c r="J59" s="22">
        <f t="shared" si="3"/>
        <v>764.98</v>
      </c>
      <c r="K59" s="22">
        <f t="shared" si="4"/>
        <v>18359.52</v>
      </c>
      <c r="L59" s="22">
        <f t="shared" si="5"/>
        <v>36719.040000000001</v>
      </c>
    </row>
    <row r="60" spans="1:12" s="23" customFormat="1" x14ac:dyDescent="0.25">
      <c r="A60" s="20">
        <v>55</v>
      </c>
      <c r="B60" s="13" t="s">
        <v>89</v>
      </c>
      <c r="C60" s="13" t="s">
        <v>40</v>
      </c>
      <c r="D60" s="9">
        <v>0.36</v>
      </c>
      <c r="E60" s="9">
        <v>60</v>
      </c>
      <c r="F60" s="9">
        <v>180</v>
      </c>
      <c r="G60" s="20">
        <f t="shared" si="0"/>
        <v>2880</v>
      </c>
      <c r="H60" s="9">
        <f t="shared" si="1"/>
        <v>8640</v>
      </c>
      <c r="I60" s="22">
        <f t="shared" si="2"/>
        <v>21.599999999999998</v>
      </c>
      <c r="J60" s="22">
        <f t="shared" si="3"/>
        <v>64.8</v>
      </c>
      <c r="K60" s="22">
        <f t="shared" si="4"/>
        <v>1036.8</v>
      </c>
      <c r="L60" s="22">
        <f t="shared" si="5"/>
        <v>3110.4</v>
      </c>
    </row>
    <row r="61" spans="1:12" s="23" customFormat="1" x14ac:dyDescent="0.25">
      <c r="A61" s="20">
        <v>56</v>
      </c>
      <c r="B61" s="13" t="s">
        <v>90</v>
      </c>
      <c r="C61" s="13" t="s">
        <v>68</v>
      </c>
      <c r="D61" s="9">
        <v>7.77</v>
      </c>
      <c r="E61" s="9">
        <v>30</v>
      </c>
      <c r="F61" s="9">
        <v>90</v>
      </c>
      <c r="G61" s="20">
        <f t="shared" si="0"/>
        <v>1440</v>
      </c>
      <c r="H61" s="9">
        <f t="shared" si="1"/>
        <v>4320</v>
      </c>
      <c r="I61" s="22">
        <f t="shared" si="2"/>
        <v>233.1</v>
      </c>
      <c r="J61" s="22">
        <f t="shared" si="3"/>
        <v>699.3</v>
      </c>
      <c r="K61" s="22">
        <f t="shared" si="4"/>
        <v>11188.8</v>
      </c>
      <c r="L61" s="22">
        <f t="shared" si="5"/>
        <v>33566.400000000001</v>
      </c>
    </row>
    <row r="62" spans="1:12" s="23" customFormat="1" x14ac:dyDescent="0.25">
      <c r="A62" s="20">
        <v>57</v>
      </c>
      <c r="B62" s="13" t="s">
        <v>91</v>
      </c>
      <c r="C62" s="13" t="s">
        <v>40</v>
      </c>
      <c r="D62" s="9">
        <v>0.8</v>
      </c>
      <c r="E62" s="9">
        <v>20</v>
      </c>
      <c r="F62" s="9">
        <v>80</v>
      </c>
      <c r="G62" s="20">
        <f t="shared" si="0"/>
        <v>960</v>
      </c>
      <c r="H62" s="9">
        <f t="shared" si="1"/>
        <v>3840</v>
      </c>
      <c r="I62" s="22">
        <f t="shared" si="2"/>
        <v>16</v>
      </c>
      <c r="J62" s="22">
        <f t="shared" si="3"/>
        <v>64</v>
      </c>
      <c r="K62" s="22">
        <f t="shared" si="4"/>
        <v>768</v>
      </c>
      <c r="L62" s="22">
        <f t="shared" si="5"/>
        <v>3072</v>
      </c>
    </row>
    <row r="63" spans="1:12" s="23" customFormat="1" x14ac:dyDescent="0.25">
      <c r="A63" s="20">
        <v>58</v>
      </c>
      <c r="B63" s="13" t="s">
        <v>92</v>
      </c>
      <c r="C63" s="13" t="s">
        <v>93</v>
      </c>
      <c r="D63" s="9">
        <v>7</v>
      </c>
      <c r="E63" s="9">
        <v>20</v>
      </c>
      <c r="F63" s="9">
        <v>40</v>
      </c>
      <c r="G63" s="20">
        <f t="shared" si="0"/>
        <v>960</v>
      </c>
      <c r="H63" s="9">
        <f t="shared" si="1"/>
        <v>1920</v>
      </c>
      <c r="I63" s="22">
        <f t="shared" si="2"/>
        <v>140</v>
      </c>
      <c r="J63" s="22">
        <f t="shared" si="3"/>
        <v>280</v>
      </c>
      <c r="K63" s="22">
        <f t="shared" si="4"/>
        <v>6720</v>
      </c>
      <c r="L63" s="22">
        <f t="shared" si="5"/>
        <v>13440</v>
      </c>
    </row>
    <row r="64" spans="1:12" ht="30" x14ac:dyDescent="0.25">
      <c r="A64" s="2">
        <v>59</v>
      </c>
      <c r="B64" s="13" t="s">
        <v>94</v>
      </c>
      <c r="C64" s="13" t="s">
        <v>62</v>
      </c>
      <c r="D64" s="9">
        <v>11.11</v>
      </c>
      <c r="E64" s="9">
        <v>1</v>
      </c>
      <c r="F64" s="9">
        <v>2</v>
      </c>
      <c r="G64" s="2">
        <f t="shared" si="0"/>
        <v>48</v>
      </c>
      <c r="H64" s="1">
        <f t="shared" si="1"/>
        <v>96</v>
      </c>
      <c r="I64" s="17">
        <f t="shared" si="2"/>
        <v>11.11</v>
      </c>
      <c r="J64" s="17">
        <f t="shared" si="3"/>
        <v>22.22</v>
      </c>
      <c r="K64" s="17">
        <f t="shared" si="4"/>
        <v>533.28</v>
      </c>
      <c r="L64" s="17">
        <f t="shared" si="5"/>
        <v>1066.56</v>
      </c>
    </row>
    <row r="65" spans="1:12" x14ac:dyDescent="0.25">
      <c r="A65" s="2">
        <v>60</v>
      </c>
      <c r="B65" s="13" t="s">
        <v>95</v>
      </c>
      <c r="C65" s="13" t="s">
        <v>96</v>
      </c>
      <c r="D65" s="9">
        <v>629.33000000000004</v>
      </c>
      <c r="E65" s="9">
        <v>1</v>
      </c>
      <c r="F65" s="9">
        <v>2</v>
      </c>
      <c r="G65" s="2">
        <f t="shared" si="0"/>
        <v>48</v>
      </c>
      <c r="H65" s="1">
        <f t="shared" si="1"/>
        <v>96</v>
      </c>
      <c r="I65" s="17">
        <f t="shared" si="2"/>
        <v>629.33000000000004</v>
      </c>
      <c r="J65" s="17">
        <f t="shared" si="3"/>
        <v>1258.6600000000001</v>
      </c>
      <c r="K65" s="17">
        <f t="shared" si="4"/>
        <v>30207.840000000004</v>
      </c>
      <c r="L65" s="17">
        <f t="shared" si="5"/>
        <v>60415.680000000008</v>
      </c>
    </row>
    <row r="66" spans="1:12" ht="33.75" x14ac:dyDescent="0.25">
      <c r="A66" s="2">
        <v>61</v>
      </c>
      <c r="B66" s="14" t="s">
        <v>97</v>
      </c>
      <c r="C66" s="13" t="s">
        <v>63</v>
      </c>
      <c r="D66" s="9">
        <v>0.37</v>
      </c>
      <c r="E66" s="9">
        <v>28</v>
      </c>
      <c r="F66" s="9">
        <v>56</v>
      </c>
      <c r="G66" s="2">
        <f t="shared" si="0"/>
        <v>1344</v>
      </c>
      <c r="H66" s="1">
        <f t="shared" si="1"/>
        <v>2688</v>
      </c>
      <c r="I66" s="17">
        <f t="shared" si="2"/>
        <v>10.36</v>
      </c>
      <c r="J66" s="17">
        <f t="shared" si="3"/>
        <v>20.72</v>
      </c>
      <c r="K66" s="17">
        <f t="shared" si="4"/>
        <v>497.28</v>
      </c>
      <c r="L66" s="17">
        <f t="shared" si="5"/>
        <v>994.56</v>
      </c>
    </row>
    <row r="67" spans="1:12" ht="30" x14ac:dyDescent="0.25">
      <c r="A67" s="2">
        <v>62</v>
      </c>
      <c r="B67" s="13" t="s">
        <v>98</v>
      </c>
      <c r="C67" s="13" t="s">
        <v>68</v>
      </c>
      <c r="D67" s="9">
        <v>3.51</v>
      </c>
      <c r="E67" s="9">
        <v>600</v>
      </c>
      <c r="F67" s="9">
        <v>1000</v>
      </c>
      <c r="G67" s="2">
        <f t="shared" si="0"/>
        <v>28800</v>
      </c>
      <c r="H67" s="1">
        <f t="shared" si="1"/>
        <v>48000</v>
      </c>
      <c r="I67" s="17">
        <f t="shared" si="2"/>
        <v>2106</v>
      </c>
      <c r="J67" s="17">
        <f t="shared" si="3"/>
        <v>3510</v>
      </c>
      <c r="K67" s="17">
        <f t="shared" si="4"/>
        <v>101088</v>
      </c>
      <c r="L67" s="17">
        <f t="shared" si="5"/>
        <v>168480</v>
      </c>
    </row>
    <row r="68" spans="1:12" x14ac:dyDescent="0.25">
      <c r="A68" s="2">
        <v>63</v>
      </c>
      <c r="B68" s="13" t="s">
        <v>99</v>
      </c>
      <c r="C68" s="13" t="s">
        <v>40</v>
      </c>
      <c r="D68" s="9">
        <v>0.89</v>
      </c>
      <c r="E68" s="9">
        <v>25</v>
      </c>
      <c r="F68" s="9">
        <v>50</v>
      </c>
      <c r="G68" s="2">
        <f t="shared" si="0"/>
        <v>1200</v>
      </c>
      <c r="H68" s="1">
        <f t="shared" si="1"/>
        <v>2400</v>
      </c>
      <c r="I68" s="17">
        <f t="shared" si="2"/>
        <v>22.25</v>
      </c>
      <c r="J68" s="17">
        <f t="shared" si="3"/>
        <v>44.5</v>
      </c>
      <c r="K68" s="17">
        <f t="shared" si="4"/>
        <v>1068</v>
      </c>
      <c r="L68" s="17">
        <f t="shared" si="5"/>
        <v>2136</v>
      </c>
    </row>
    <row r="69" spans="1:12" x14ac:dyDescent="0.25">
      <c r="A69" s="2">
        <v>64</v>
      </c>
      <c r="B69" s="13" t="s">
        <v>100</v>
      </c>
      <c r="C69" s="13" t="s">
        <v>101</v>
      </c>
      <c r="D69" s="9">
        <v>86.05</v>
      </c>
      <c r="E69" s="9">
        <v>12</v>
      </c>
      <c r="F69" s="9">
        <v>24</v>
      </c>
      <c r="G69" s="2">
        <f t="shared" si="0"/>
        <v>576</v>
      </c>
      <c r="H69" s="1">
        <f t="shared" si="1"/>
        <v>1152</v>
      </c>
      <c r="I69" s="17">
        <f t="shared" si="2"/>
        <v>1032.5999999999999</v>
      </c>
      <c r="J69" s="17">
        <f t="shared" si="3"/>
        <v>2065.1999999999998</v>
      </c>
      <c r="K69" s="17">
        <f t="shared" si="4"/>
        <v>49564.799999999996</v>
      </c>
      <c r="L69" s="17">
        <f t="shared" si="5"/>
        <v>99129.599999999991</v>
      </c>
    </row>
    <row r="70" spans="1:12" ht="30" x14ac:dyDescent="0.25">
      <c r="A70" s="2">
        <v>65</v>
      </c>
      <c r="B70" s="13" t="s">
        <v>102</v>
      </c>
      <c r="C70" s="13" t="s">
        <v>103</v>
      </c>
      <c r="D70" s="9">
        <v>0.82</v>
      </c>
      <c r="E70" s="9">
        <v>30</v>
      </c>
      <c r="F70" s="9">
        <v>60</v>
      </c>
      <c r="G70" s="2">
        <f t="shared" si="0"/>
        <v>1440</v>
      </c>
      <c r="H70" s="1">
        <f t="shared" si="1"/>
        <v>2880</v>
      </c>
      <c r="I70" s="17">
        <f t="shared" si="2"/>
        <v>24.599999999999998</v>
      </c>
      <c r="J70" s="17">
        <f t="shared" si="3"/>
        <v>49.199999999999996</v>
      </c>
      <c r="K70" s="17">
        <f t="shared" si="4"/>
        <v>1180.8</v>
      </c>
      <c r="L70" s="17">
        <f t="shared" si="5"/>
        <v>2361.6</v>
      </c>
    </row>
    <row r="71" spans="1:12" x14ac:dyDescent="0.25">
      <c r="A71" s="2">
        <v>66</v>
      </c>
      <c r="B71" s="13" t="s">
        <v>104</v>
      </c>
      <c r="C71" s="13" t="s">
        <v>59</v>
      </c>
      <c r="D71" s="9">
        <v>0.35</v>
      </c>
      <c r="E71" s="9">
        <v>30</v>
      </c>
      <c r="F71" s="9">
        <v>60</v>
      </c>
      <c r="G71" s="2">
        <f t="shared" ref="G71:G89" si="6">E71*48</f>
        <v>1440</v>
      </c>
      <c r="H71" s="1">
        <f t="shared" ref="H71:H89" si="7">F71*48</f>
        <v>2880</v>
      </c>
      <c r="I71" s="17">
        <f t="shared" ref="I71:I89" si="8">D71*E71</f>
        <v>10.5</v>
      </c>
      <c r="J71" s="17">
        <f t="shared" ref="J71:J89" si="9">D71*F71</f>
        <v>21</v>
      </c>
      <c r="K71" s="17">
        <f t="shared" ref="K71:K89" si="10">D71*G71</f>
        <v>503.99999999999994</v>
      </c>
      <c r="L71" s="17">
        <f t="shared" ref="L71:L89" si="11">D71*H71</f>
        <v>1007.9999999999999</v>
      </c>
    </row>
    <row r="72" spans="1:12" ht="30" x14ac:dyDescent="0.25">
      <c r="A72" s="2">
        <v>67</v>
      </c>
      <c r="B72" s="13" t="s">
        <v>105</v>
      </c>
      <c r="C72" s="13" t="s">
        <v>101</v>
      </c>
      <c r="D72" s="9">
        <v>55.98</v>
      </c>
      <c r="E72" s="9">
        <v>5</v>
      </c>
      <c r="F72" s="9">
        <v>10</v>
      </c>
      <c r="G72" s="2">
        <f t="shared" si="6"/>
        <v>240</v>
      </c>
      <c r="H72" s="1">
        <f t="shared" si="7"/>
        <v>480</v>
      </c>
      <c r="I72" s="17">
        <f t="shared" si="8"/>
        <v>279.89999999999998</v>
      </c>
      <c r="J72" s="17">
        <f t="shared" si="9"/>
        <v>559.79999999999995</v>
      </c>
      <c r="K72" s="17">
        <f t="shared" si="10"/>
        <v>13435.199999999999</v>
      </c>
      <c r="L72" s="17">
        <f t="shared" si="11"/>
        <v>26870.399999999998</v>
      </c>
    </row>
    <row r="73" spans="1:12" ht="45" x14ac:dyDescent="0.25">
      <c r="A73" s="2">
        <v>68</v>
      </c>
      <c r="B73" s="13" t="s">
        <v>106</v>
      </c>
      <c r="C73" s="13" t="s">
        <v>101</v>
      </c>
      <c r="D73" s="9">
        <v>70.13</v>
      </c>
      <c r="E73" s="9">
        <v>5</v>
      </c>
      <c r="F73" s="9">
        <v>10</v>
      </c>
      <c r="G73" s="2">
        <f t="shared" si="6"/>
        <v>240</v>
      </c>
      <c r="H73" s="1">
        <f t="shared" si="7"/>
        <v>480</v>
      </c>
      <c r="I73" s="17">
        <f t="shared" si="8"/>
        <v>350.65</v>
      </c>
      <c r="J73" s="17">
        <f t="shared" si="9"/>
        <v>701.3</v>
      </c>
      <c r="K73" s="17">
        <f t="shared" si="10"/>
        <v>16831.199999999997</v>
      </c>
      <c r="L73" s="17">
        <f t="shared" si="11"/>
        <v>33662.399999999994</v>
      </c>
    </row>
    <row r="74" spans="1:12" x14ac:dyDescent="0.25">
      <c r="A74" s="2">
        <v>69</v>
      </c>
      <c r="B74" s="13" t="s">
        <v>107</v>
      </c>
      <c r="C74" s="13" t="s">
        <v>40</v>
      </c>
      <c r="D74" s="9">
        <v>0.11</v>
      </c>
      <c r="E74" s="9">
        <v>40000</v>
      </c>
      <c r="F74" s="9">
        <v>50000</v>
      </c>
      <c r="G74" s="2">
        <f t="shared" si="6"/>
        <v>1920000</v>
      </c>
      <c r="H74" s="1">
        <f t="shared" si="7"/>
        <v>2400000</v>
      </c>
      <c r="I74" s="17">
        <f t="shared" si="8"/>
        <v>4400</v>
      </c>
      <c r="J74" s="17">
        <f t="shared" si="9"/>
        <v>5500</v>
      </c>
      <c r="K74" s="17">
        <f t="shared" si="10"/>
        <v>211200</v>
      </c>
      <c r="L74" s="17">
        <f t="shared" si="11"/>
        <v>264000</v>
      </c>
    </row>
    <row r="75" spans="1:12" x14ac:dyDescent="0.25">
      <c r="A75" s="2">
        <v>70</v>
      </c>
      <c r="B75" s="13" t="s">
        <v>108</v>
      </c>
      <c r="C75" s="13" t="s">
        <v>40</v>
      </c>
      <c r="D75" s="9">
        <v>0.14000000000000001</v>
      </c>
      <c r="E75" s="9">
        <v>50000</v>
      </c>
      <c r="F75" s="9">
        <v>70000</v>
      </c>
      <c r="G75" s="2">
        <f t="shared" si="6"/>
        <v>2400000</v>
      </c>
      <c r="H75" s="1">
        <f t="shared" si="7"/>
        <v>3360000</v>
      </c>
      <c r="I75" s="17">
        <f t="shared" si="8"/>
        <v>7000.0000000000009</v>
      </c>
      <c r="J75" s="17">
        <f t="shared" si="9"/>
        <v>9800.0000000000018</v>
      </c>
      <c r="K75" s="17">
        <f t="shared" si="10"/>
        <v>336000.00000000006</v>
      </c>
      <c r="L75" s="17">
        <f t="shared" si="11"/>
        <v>470400.00000000006</v>
      </c>
    </row>
    <row r="76" spans="1:12" x14ac:dyDescent="0.25">
      <c r="A76" s="2">
        <v>71</v>
      </c>
      <c r="B76" s="13" t="s">
        <v>109</v>
      </c>
      <c r="C76" s="13" t="s">
        <v>59</v>
      </c>
      <c r="D76" s="9">
        <v>4.74</v>
      </c>
      <c r="E76" s="9">
        <v>7</v>
      </c>
      <c r="F76" s="9">
        <v>21</v>
      </c>
      <c r="G76" s="2">
        <f t="shared" si="6"/>
        <v>336</v>
      </c>
      <c r="H76" s="1">
        <f t="shared" si="7"/>
        <v>1008</v>
      </c>
      <c r="I76" s="17">
        <f t="shared" si="8"/>
        <v>33.18</v>
      </c>
      <c r="J76" s="17">
        <f t="shared" si="9"/>
        <v>99.54</v>
      </c>
      <c r="K76" s="17">
        <f t="shared" si="10"/>
        <v>1592.64</v>
      </c>
      <c r="L76" s="17">
        <f t="shared" si="11"/>
        <v>4777.92</v>
      </c>
    </row>
    <row r="77" spans="1:12" x14ac:dyDescent="0.25">
      <c r="A77" s="2">
        <v>72</v>
      </c>
      <c r="B77" s="13" t="s">
        <v>110</v>
      </c>
      <c r="C77" s="13" t="s">
        <v>40</v>
      </c>
      <c r="D77" s="9">
        <v>0.5</v>
      </c>
      <c r="E77" s="9">
        <v>50</v>
      </c>
      <c r="F77" s="9">
        <v>100</v>
      </c>
      <c r="G77" s="2">
        <f t="shared" si="6"/>
        <v>2400</v>
      </c>
      <c r="H77" s="1">
        <f t="shared" si="7"/>
        <v>4800</v>
      </c>
      <c r="I77" s="17">
        <f t="shared" si="8"/>
        <v>25</v>
      </c>
      <c r="J77" s="17">
        <f t="shared" si="9"/>
        <v>50</v>
      </c>
      <c r="K77" s="17">
        <f t="shared" si="10"/>
        <v>1200</v>
      </c>
      <c r="L77" s="17">
        <f t="shared" si="11"/>
        <v>2400</v>
      </c>
    </row>
    <row r="78" spans="1:12" ht="30" x14ac:dyDescent="0.25">
      <c r="A78" s="2">
        <v>73</v>
      </c>
      <c r="B78" s="13" t="s">
        <v>111</v>
      </c>
      <c r="C78" s="13" t="s">
        <v>59</v>
      </c>
      <c r="D78" s="9">
        <v>3.08</v>
      </c>
      <c r="E78" s="9">
        <v>30</v>
      </c>
      <c r="F78" s="9">
        <v>60</v>
      </c>
      <c r="G78" s="2">
        <f t="shared" si="6"/>
        <v>1440</v>
      </c>
      <c r="H78" s="1">
        <f t="shared" si="7"/>
        <v>2880</v>
      </c>
      <c r="I78" s="17">
        <f t="shared" si="8"/>
        <v>92.4</v>
      </c>
      <c r="J78" s="17">
        <f t="shared" si="9"/>
        <v>184.8</v>
      </c>
      <c r="K78" s="17">
        <f t="shared" si="10"/>
        <v>4435.2</v>
      </c>
      <c r="L78" s="17">
        <f t="shared" si="11"/>
        <v>8870.4</v>
      </c>
    </row>
    <row r="79" spans="1:12" ht="45" x14ac:dyDescent="0.25">
      <c r="A79" s="2">
        <v>74</v>
      </c>
      <c r="B79" s="13" t="s">
        <v>112</v>
      </c>
      <c r="C79" s="13" t="s">
        <v>113</v>
      </c>
      <c r="D79" s="9">
        <v>9.6999999999999993</v>
      </c>
      <c r="E79" s="9">
        <v>1</v>
      </c>
      <c r="F79" s="9">
        <v>2</v>
      </c>
      <c r="G79" s="2">
        <f t="shared" si="6"/>
        <v>48</v>
      </c>
      <c r="H79" s="1">
        <f t="shared" si="7"/>
        <v>96</v>
      </c>
      <c r="I79" s="17">
        <f t="shared" si="8"/>
        <v>9.6999999999999993</v>
      </c>
      <c r="J79" s="17">
        <f t="shared" si="9"/>
        <v>19.399999999999999</v>
      </c>
      <c r="K79" s="17">
        <f t="shared" si="10"/>
        <v>465.59999999999997</v>
      </c>
      <c r="L79" s="17">
        <f t="shared" si="11"/>
        <v>931.19999999999993</v>
      </c>
    </row>
    <row r="80" spans="1:12" ht="45" x14ac:dyDescent="0.25">
      <c r="A80" s="2">
        <v>75</v>
      </c>
      <c r="B80" s="13" t="s">
        <v>114</v>
      </c>
      <c r="C80" s="13" t="s">
        <v>59</v>
      </c>
      <c r="D80" s="9">
        <v>1.45</v>
      </c>
      <c r="E80" s="9">
        <v>56</v>
      </c>
      <c r="F80" s="9">
        <v>112</v>
      </c>
      <c r="G80" s="2">
        <f t="shared" si="6"/>
        <v>2688</v>
      </c>
      <c r="H80" s="1">
        <f t="shared" si="7"/>
        <v>5376</v>
      </c>
      <c r="I80" s="17">
        <f t="shared" si="8"/>
        <v>81.2</v>
      </c>
      <c r="J80" s="17">
        <f t="shared" si="9"/>
        <v>162.4</v>
      </c>
      <c r="K80" s="17">
        <f t="shared" si="10"/>
        <v>3897.6</v>
      </c>
      <c r="L80" s="17">
        <f t="shared" si="11"/>
        <v>7795.2</v>
      </c>
    </row>
    <row r="81" spans="1:12" x14ac:dyDescent="0.25">
      <c r="A81" s="2">
        <v>76</v>
      </c>
      <c r="B81" s="13" t="s">
        <v>115</v>
      </c>
      <c r="C81" s="13" t="s">
        <v>59</v>
      </c>
      <c r="D81" s="9">
        <v>0.38</v>
      </c>
      <c r="E81" s="9">
        <v>400</v>
      </c>
      <c r="F81" s="9">
        <v>800</v>
      </c>
      <c r="G81" s="2">
        <f t="shared" si="6"/>
        <v>19200</v>
      </c>
      <c r="H81" s="1">
        <f t="shared" si="7"/>
        <v>38400</v>
      </c>
      <c r="I81" s="17">
        <f t="shared" si="8"/>
        <v>152</v>
      </c>
      <c r="J81" s="17">
        <f t="shared" si="9"/>
        <v>304</v>
      </c>
      <c r="K81" s="17">
        <f t="shared" si="10"/>
        <v>7296</v>
      </c>
      <c r="L81" s="17">
        <f t="shared" si="11"/>
        <v>14592</v>
      </c>
    </row>
    <row r="82" spans="1:12" x14ac:dyDescent="0.25">
      <c r="A82" s="2">
        <v>77</v>
      </c>
      <c r="B82" s="13" t="s">
        <v>116</v>
      </c>
      <c r="C82" s="13" t="s">
        <v>59</v>
      </c>
      <c r="D82" s="9">
        <v>0.51</v>
      </c>
      <c r="E82" s="9">
        <v>200</v>
      </c>
      <c r="F82" s="9">
        <v>600</v>
      </c>
      <c r="G82" s="2">
        <f t="shared" si="6"/>
        <v>9600</v>
      </c>
      <c r="H82" s="1">
        <f t="shared" si="7"/>
        <v>28800</v>
      </c>
      <c r="I82" s="17">
        <f t="shared" si="8"/>
        <v>102</v>
      </c>
      <c r="J82" s="17">
        <f t="shared" si="9"/>
        <v>306</v>
      </c>
      <c r="K82" s="17">
        <f t="shared" si="10"/>
        <v>4896</v>
      </c>
      <c r="L82" s="17">
        <f t="shared" si="11"/>
        <v>14688</v>
      </c>
    </row>
    <row r="83" spans="1:12" ht="30" x14ac:dyDescent="0.25">
      <c r="A83" s="2">
        <v>78</v>
      </c>
      <c r="B83" s="13" t="s">
        <v>117</v>
      </c>
      <c r="C83" s="13" t="s">
        <v>59</v>
      </c>
      <c r="D83" s="9">
        <v>1.38</v>
      </c>
      <c r="E83" s="9">
        <v>30</v>
      </c>
      <c r="F83" s="9">
        <v>60</v>
      </c>
      <c r="G83" s="2">
        <f t="shared" si="6"/>
        <v>1440</v>
      </c>
      <c r="H83" s="1">
        <f t="shared" si="7"/>
        <v>2880</v>
      </c>
      <c r="I83" s="17">
        <f t="shared" si="8"/>
        <v>41.4</v>
      </c>
      <c r="J83" s="17">
        <f t="shared" si="9"/>
        <v>82.8</v>
      </c>
      <c r="K83" s="17">
        <f t="shared" si="10"/>
        <v>1987.1999999999998</v>
      </c>
      <c r="L83" s="17">
        <f t="shared" si="11"/>
        <v>3974.3999999999996</v>
      </c>
    </row>
    <row r="84" spans="1:12" x14ac:dyDescent="0.25">
      <c r="A84" s="2">
        <v>79</v>
      </c>
      <c r="B84" s="13" t="s">
        <v>118</v>
      </c>
      <c r="C84" s="13" t="s">
        <v>59</v>
      </c>
      <c r="D84" s="9">
        <v>1.29</v>
      </c>
      <c r="E84" s="9">
        <v>28</v>
      </c>
      <c r="F84" s="9">
        <v>56</v>
      </c>
      <c r="G84" s="2">
        <f t="shared" si="6"/>
        <v>1344</v>
      </c>
      <c r="H84" s="1">
        <f t="shared" si="7"/>
        <v>2688</v>
      </c>
      <c r="I84" s="17">
        <f t="shared" si="8"/>
        <v>36.120000000000005</v>
      </c>
      <c r="J84" s="17">
        <f t="shared" si="9"/>
        <v>72.240000000000009</v>
      </c>
      <c r="K84" s="17">
        <f t="shared" si="10"/>
        <v>1733.76</v>
      </c>
      <c r="L84" s="17">
        <f t="shared" si="11"/>
        <v>3467.52</v>
      </c>
    </row>
    <row r="85" spans="1:12" x14ac:dyDescent="0.25">
      <c r="A85" s="2">
        <v>80</v>
      </c>
      <c r="B85" s="13" t="s">
        <v>119</v>
      </c>
      <c r="C85" s="13" t="s">
        <v>120</v>
      </c>
      <c r="D85" s="9">
        <v>18.670000000000002</v>
      </c>
      <c r="E85" s="9">
        <v>10</v>
      </c>
      <c r="F85" s="9">
        <v>50</v>
      </c>
      <c r="G85" s="2">
        <f t="shared" si="6"/>
        <v>480</v>
      </c>
      <c r="H85" s="1">
        <f t="shared" si="7"/>
        <v>2400</v>
      </c>
      <c r="I85" s="17">
        <f t="shared" si="8"/>
        <v>186.70000000000002</v>
      </c>
      <c r="J85" s="17">
        <f t="shared" si="9"/>
        <v>933.50000000000011</v>
      </c>
      <c r="K85" s="17">
        <f t="shared" si="10"/>
        <v>8961.6</v>
      </c>
      <c r="L85" s="17">
        <f t="shared" si="11"/>
        <v>44808.000000000007</v>
      </c>
    </row>
    <row r="86" spans="1:12" x14ac:dyDescent="0.25">
      <c r="A86" s="2">
        <v>81</v>
      </c>
      <c r="B86" s="13" t="s">
        <v>121</v>
      </c>
      <c r="C86" s="13" t="s">
        <v>122</v>
      </c>
      <c r="D86" s="9">
        <v>3.94</v>
      </c>
      <c r="E86" s="9">
        <v>10</v>
      </c>
      <c r="F86" s="9">
        <v>30</v>
      </c>
      <c r="G86" s="2">
        <f t="shared" si="6"/>
        <v>480</v>
      </c>
      <c r="H86" s="1">
        <f t="shared" si="7"/>
        <v>1440</v>
      </c>
      <c r="I86" s="17">
        <f t="shared" si="8"/>
        <v>39.4</v>
      </c>
      <c r="J86" s="17">
        <f t="shared" si="9"/>
        <v>118.2</v>
      </c>
      <c r="K86" s="17">
        <f t="shared" si="10"/>
        <v>1891.2</v>
      </c>
      <c r="L86" s="17">
        <f t="shared" si="11"/>
        <v>5673.6</v>
      </c>
    </row>
    <row r="87" spans="1:12" x14ac:dyDescent="0.25">
      <c r="A87" s="2">
        <v>82</v>
      </c>
      <c r="B87" s="13" t="s">
        <v>123</v>
      </c>
      <c r="C87" s="13" t="s">
        <v>60</v>
      </c>
      <c r="D87" s="9">
        <v>16.72</v>
      </c>
      <c r="E87" s="9">
        <v>10</v>
      </c>
      <c r="F87" s="9">
        <v>30</v>
      </c>
      <c r="G87" s="2">
        <f t="shared" si="6"/>
        <v>480</v>
      </c>
      <c r="H87" s="1">
        <f t="shared" si="7"/>
        <v>1440</v>
      </c>
      <c r="I87" s="17">
        <f t="shared" si="8"/>
        <v>167.2</v>
      </c>
      <c r="J87" s="17">
        <f t="shared" si="9"/>
        <v>501.59999999999997</v>
      </c>
      <c r="K87" s="17">
        <f t="shared" si="10"/>
        <v>8025.5999999999995</v>
      </c>
      <c r="L87" s="17">
        <f t="shared" si="11"/>
        <v>24076.799999999999</v>
      </c>
    </row>
    <row r="88" spans="1:12" ht="30" x14ac:dyDescent="0.25">
      <c r="A88" s="2">
        <v>83</v>
      </c>
      <c r="B88" s="13" t="s">
        <v>124</v>
      </c>
      <c r="C88" s="13" t="s">
        <v>68</v>
      </c>
      <c r="D88" s="9">
        <v>6.24</v>
      </c>
      <c r="E88" s="9">
        <v>300</v>
      </c>
      <c r="F88" s="9">
        <v>700</v>
      </c>
      <c r="G88" s="2">
        <f t="shared" si="6"/>
        <v>14400</v>
      </c>
      <c r="H88" s="1">
        <f t="shared" si="7"/>
        <v>33600</v>
      </c>
      <c r="I88" s="17">
        <f t="shared" si="8"/>
        <v>1872</v>
      </c>
      <c r="J88" s="17">
        <f t="shared" si="9"/>
        <v>4368</v>
      </c>
      <c r="K88" s="17">
        <f t="shared" si="10"/>
        <v>89856</v>
      </c>
      <c r="L88" s="17">
        <f t="shared" si="11"/>
        <v>209664</v>
      </c>
    </row>
    <row r="89" spans="1:12" x14ac:dyDescent="0.25">
      <c r="A89" s="2">
        <v>84</v>
      </c>
      <c r="B89" s="13" t="s">
        <v>125</v>
      </c>
      <c r="C89" s="13" t="s">
        <v>59</v>
      </c>
      <c r="D89" s="9">
        <v>2.17</v>
      </c>
      <c r="E89" s="9">
        <v>12</v>
      </c>
      <c r="F89" s="9">
        <v>36</v>
      </c>
      <c r="G89" s="2">
        <f t="shared" si="6"/>
        <v>576</v>
      </c>
      <c r="H89" s="1">
        <f t="shared" si="7"/>
        <v>1728</v>
      </c>
      <c r="I89" s="17">
        <f t="shared" si="8"/>
        <v>26.04</v>
      </c>
      <c r="J89" s="17">
        <f t="shared" si="9"/>
        <v>78.12</v>
      </c>
      <c r="K89" s="17">
        <f t="shared" si="10"/>
        <v>1249.92</v>
      </c>
      <c r="L89" s="17">
        <f t="shared" si="11"/>
        <v>3749.7599999999998</v>
      </c>
    </row>
    <row r="91" spans="1:12" x14ac:dyDescent="0.25">
      <c r="I91" s="18">
        <f>SUM(I6:I90)</f>
        <v>77448.889999999941</v>
      </c>
      <c r="J91" s="18"/>
      <c r="K91" s="18">
        <f>SUM(K6:K90)</f>
        <v>3717546.7199999997</v>
      </c>
      <c r="L91" s="18">
        <f>SUM(L6:L90)</f>
        <v>6834706.0800000001</v>
      </c>
    </row>
  </sheetData>
  <mergeCells count="4">
    <mergeCell ref="I1:I5"/>
    <mergeCell ref="J1:J5"/>
    <mergeCell ref="K1:K5"/>
    <mergeCell ref="L1:L5"/>
  </mergeCells>
  <pageMargins left="0.7" right="0.7" top="0.75" bottom="0.75" header="0.3" footer="0.3"/>
  <pageSetup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Traistaru</dc:creator>
  <cp:lastModifiedBy>Achizitii Birou</cp:lastModifiedBy>
  <cp:lastPrinted>2026-05-18T05:54:09Z</cp:lastPrinted>
  <dcterms:created xsi:type="dcterms:W3CDTF">2026-03-23T07:42:55Z</dcterms:created>
  <dcterms:modified xsi:type="dcterms:W3CDTF">2026-05-29T07:55:04Z</dcterms:modified>
</cp:coreProperties>
</file>