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5" yWindow="90" windowWidth="14325" windowHeight="77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M3" i="1"/>
  <c r="L3" i="1"/>
  <c r="K3" i="1"/>
  <c r="J3" i="1"/>
  <c r="I3" i="1"/>
  <c r="H3" i="1"/>
  <c r="F3" i="1"/>
  <c r="K2" i="1" l="1"/>
  <c r="M2" i="1" s="1"/>
  <c r="F2" i="1"/>
  <c r="I2" i="1" s="1"/>
  <c r="H2" i="1"/>
  <c r="L2" i="1"/>
</calcChain>
</file>

<file path=xl/sharedStrings.xml><?xml version="1.0" encoding="utf-8"?>
<sst xmlns="http://schemas.openxmlformats.org/spreadsheetml/2006/main" count="22" uniqueCount="21">
  <si>
    <t>Nr. lot</t>
  </si>
  <si>
    <t>Nr. poz.</t>
  </si>
  <si>
    <t>Denumire lot/poziție</t>
  </si>
  <si>
    <t>U.M.</t>
  </si>
  <si>
    <t>Preț unitar estimat</t>
  </si>
  <si>
    <t>Val. min. f. T.V.A. Acord Cadru</t>
  </si>
  <si>
    <t>Val. max. f. T.V.A. Acord Cadru</t>
  </si>
  <si>
    <t>Cant. min. Ctr. Subs.</t>
  </si>
  <si>
    <t>Val. min. f. T.V.A. Ctr. Subs.</t>
  </si>
  <si>
    <r>
      <t>Cant. max. Ctr. Subs.</t>
    </r>
    <r>
      <rPr>
        <b/>
        <sz val="10"/>
        <color rgb="FFFF0000"/>
        <rFont val="Calibri"/>
        <family val="2"/>
        <scheme val="minor"/>
      </rPr>
      <t>*</t>
    </r>
  </si>
  <si>
    <r>
      <t>Val. max. f. T.V.A. Ctr. Subs.</t>
    </r>
    <r>
      <rPr>
        <b/>
        <sz val="10"/>
        <color rgb="FFFF0000"/>
        <rFont val="Calibri"/>
        <family val="2"/>
        <scheme val="minor"/>
      </rPr>
      <t>**</t>
    </r>
  </si>
  <si>
    <t>Cant. min. Acord Cadru</t>
  </si>
  <si>
    <t>Cant. max. Acord Cadru (36 luni)</t>
  </si>
  <si>
    <t>1.1</t>
  </si>
  <si>
    <t>*Cant. max. Ctr. Subs. = cantitatea celui mai mare contract subsecvent</t>
  </si>
  <si>
    <t>**Val. max. Ctr. Subs. = valoarea celui mai mare contract subsecvent</t>
  </si>
  <si>
    <t>buc</t>
  </si>
  <si>
    <t xml:space="preserve">Kit pentru detectia si diferentierea ARN specific Filovirusurilor (Ebola) </t>
  </si>
  <si>
    <t>2.1</t>
  </si>
  <si>
    <t xml:space="preserve">Coprorecoltor cu mediu de conservare si transport 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</si>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</sst>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FF0000"/>
      <name val="Lucida Sans Unicod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="115" zoomScaleNormal="115" workbookViewId="0">
      <pane ySplit="1" topLeftCell="A2" activePane="bottomLeft" state="frozen"/>
      <selection pane="bottomLeft" activeCell="C3" sqref="C3"/>
    </sheetView>
  </sheetViews>
  <sheetFormatPr defaultColWidth="9" defaultRowHeight="12.75" x14ac:dyDescent="0.25"/>
  <cols>
    <col min="1" max="1" width="3.5703125" style="18" bestFit="1" customWidth="1"/>
    <col min="2" max="2" width="5.42578125" style="2" bestFit="1" customWidth="1"/>
    <col min="3" max="3" width="29.42578125" style="19" customWidth="1"/>
    <col min="4" max="4" width="8.42578125" style="1" customWidth="1"/>
    <col min="5" max="6" width="8.7109375" style="22" customWidth="1"/>
    <col min="7" max="7" width="10.42578125" style="24" customWidth="1"/>
    <col min="8" max="8" width="11.28515625" style="16" bestFit="1" customWidth="1"/>
    <col min="9" max="9" width="12.7109375" style="16" customWidth="1"/>
    <col min="10" max="10" width="5.5703125" style="17" bestFit="1" customWidth="1"/>
    <col min="11" max="11" width="6.5703125" style="17" bestFit="1" customWidth="1"/>
    <col min="12" max="12" width="9.85546875" style="16" customWidth="1"/>
    <col min="13" max="13" width="13.140625" style="16" bestFit="1" customWidth="1"/>
    <col min="14" max="16384" width="9" style="15"/>
  </cols>
  <sheetData>
    <row r="1" spans="1:13" s="12" customFormat="1" ht="63.75" x14ac:dyDescent="0.25">
      <c r="A1" s="3" t="s">
        <v>0</v>
      </c>
      <c r="B1" s="4" t="s">
        <v>1</v>
      </c>
      <c r="C1" s="5" t="s">
        <v>2</v>
      </c>
      <c r="D1" s="5" t="s">
        <v>3</v>
      </c>
      <c r="E1" s="6" t="s">
        <v>11</v>
      </c>
      <c r="F1" s="6" t="s">
        <v>12</v>
      </c>
      <c r="G1" s="7" t="s">
        <v>4</v>
      </c>
      <c r="H1" s="7" t="s">
        <v>5</v>
      </c>
      <c r="I1" s="8" t="s">
        <v>6</v>
      </c>
      <c r="J1" s="9" t="s">
        <v>7</v>
      </c>
      <c r="K1" s="9" t="s">
        <v>9</v>
      </c>
      <c r="L1" s="8" t="s">
        <v>8</v>
      </c>
      <c r="M1" s="8" t="s">
        <v>10</v>
      </c>
    </row>
    <row r="2" spans="1:13" s="14" customFormat="1" ht="25.5" x14ac:dyDescent="0.25">
      <c r="A2" s="26">
        <v>1</v>
      </c>
      <c r="B2" s="10" t="s">
        <v>13</v>
      </c>
      <c r="C2" s="13" t="s">
        <v>17</v>
      </c>
      <c r="D2" s="11" t="s">
        <v>16</v>
      </c>
      <c r="E2" s="21">
        <v>1</v>
      </c>
      <c r="F2" s="21">
        <f t="shared" ref="F2" si="0">E2*3</f>
        <v>3</v>
      </c>
      <c r="G2" s="23">
        <v>4440</v>
      </c>
      <c r="H2" s="23">
        <f t="shared" ref="H2" si="1">E2*G2</f>
        <v>4440</v>
      </c>
      <c r="I2" s="23">
        <f t="shared" ref="I2" si="2">F2*G2</f>
        <v>13320</v>
      </c>
      <c r="J2" s="21">
        <v>1</v>
      </c>
      <c r="K2" s="21">
        <f>J2*2</f>
        <v>2</v>
      </c>
      <c r="L2" s="23">
        <f t="shared" ref="L2" si="3">J2*G2</f>
        <v>4440</v>
      </c>
      <c r="M2" s="23">
        <f t="shared" ref="M2" si="4">K2*G2</f>
        <v>8880</v>
      </c>
    </row>
    <row r="3" spans="1:13" s="14" customFormat="1" ht="25.5" x14ac:dyDescent="0.25">
      <c r="A3" s="26">
        <v>2</v>
      </c>
      <c r="B3" s="10" t="s">
        <v>18</v>
      </c>
      <c r="C3" s="13" t="s">
        <v>19</v>
      </c>
      <c r="D3" s="11" t="s">
        <v>16</v>
      </c>
      <c r="E3" s="21">
        <v>20</v>
      </c>
      <c r="F3" s="21">
        <f>E3*36</f>
        <v>720</v>
      </c>
      <c r="G3" s="23">
        <v>20</v>
      </c>
      <c r="H3" s="23">
        <f>E3*G3</f>
        <v>400</v>
      </c>
      <c r="I3" s="23">
        <f>F3*G3</f>
        <v>14400</v>
      </c>
      <c r="J3" s="21">
        <f>E3</f>
        <v>20</v>
      </c>
      <c r="K3" s="21">
        <f>J3*2</f>
        <v>40</v>
      </c>
      <c r="L3" s="23">
        <f>J3*G3</f>
        <v>400</v>
      </c>
      <c r="M3" s="23">
        <f>K3*G3</f>
        <v>800</v>
      </c>
    </row>
    <row r="4" spans="1:13" s="14" customFormat="1" x14ac:dyDescent="0.25">
      <c r="A4" s="30" t="s">
        <v>20</v>
      </c>
      <c r="B4" s="31"/>
      <c r="C4" s="31"/>
      <c r="D4" s="31"/>
      <c r="E4" s="31"/>
      <c r="F4" s="31"/>
      <c r="G4" s="32"/>
      <c r="H4" s="27">
        <f>SUM(H2:H3)</f>
        <v>4840</v>
      </c>
      <c r="I4" s="27">
        <f>SUM(I2:I3)</f>
        <v>27720</v>
      </c>
      <c r="J4" s="21"/>
      <c r="K4" s="21"/>
      <c r="L4" s="23"/>
      <c r="M4" s="23"/>
    </row>
    <row r="5" spans="1:13" x14ac:dyDescent="0.25">
      <c r="A5" s="28" t="s">
        <v>14</v>
      </c>
      <c r="B5" s="28"/>
      <c r="C5" s="28"/>
      <c r="D5" s="28"/>
      <c r="E5" s="28"/>
      <c r="F5" s="25"/>
    </row>
    <row r="6" spans="1:13" x14ac:dyDescent="0.25">
      <c r="A6" s="29" t="s">
        <v>15</v>
      </c>
      <c r="B6" s="29"/>
      <c r="C6" s="29"/>
      <c r="D6" s="29"/>
      <c r="E6" s="29"/>
      <c r="F6" s="20"/>
    </row>
  </sheetData>
  <mergeCells count="3">
    <mergeCell ref="A5:E5"/>
    <mergeCell ref="A6:E6"/>
    <mergeCell ref="A4:G4"/>
  </mergeCells>
  <pageMargins left="0.15748031496062992" right="0.15748031496062992" top="0.74803149606299213" bottom="0.35433070866141736" header="0.31496062992125984" footer="0.31496062992125984"/>
  <pageSetup orientation="landscape" r:id="rId1"/>
  <headerFooter>
    <oddHeader>&amp;C&amp;"-,Bold"&amp;14Caiet de sarcini - Anexa 2 Cantități-Valori Reactivi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Berezitchi</dc:creator>
  <cp:lastModifiedBy>Dan Caloinescu</cp:lastModifiedBy>
  <cp:lastPrinted>2026-05-21T05:55:21Z</cp:lastPrinted>
  <dcterms:created xsi:type="dcterms:W3CDTF">2020-04-21T12:29:10Z</dcterms:created>
  <dcterms:modified xsi:type="dcterms:W3CDTF">2026-05-22T06:08:54Z</dcterms:modified>
</cp:coreProperties>
</file>