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15"/>
  </bookViews>
  <sheets>
    <sheet name="LDIII" sheetId="9" r:id="rId1"/>
  </sheets>
  <definedNames>
    <definedName name="_xlnm._FilterDatabase" localSheetId="0" hidden="1">LDIII!$A$10:$T$366</definedName>
    <definedName name="_xlnm.Print_Area" localSheetId="0">LDIII!$A$1:$T$373</definedName>
    <definedName name="_xlnm.Print_Titles" localSheetId="0">LDIII!$10:$10</definedName>
  </definedNames>
  <calcPr calcId="152511"/>
</workbook>
</file>

<file path=xl/calcChain.xml><?xml version="1.0" encoding="utf-8"?>
<calcChain xmlns="http://schemas.openxmlformats.org/spreadsheetml/2006/main">
  <c r="T366" i="9" l="1"/>
  <c r="S366" i="9"/>
  <c r="R366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A12" i="9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A162" i="9" s="1"/>
  <c r="A163" i="9" s="1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B11" i="9"/>
</calcChain>
</file>

<file path=xl/sharedStrings.xml><?xml version="1.0" encoding="utf-8"?>
<sst xmlns="http://schemas.openxmlformats.org/spreadsheetml/2006/main" count="2505" uniqueCount="1228">
  <si>
    <t>Nr. Crt</t>
  </si>
  <si>
    <t>CPV</t>
  </si>
  <si>
    <t>EXEMPLE ORIENTATIVE DENUMIRI COMERCIALE</t>
  </si>
  <si>
    <t>D.C.I.</t>
  </si>
  <si>
    <t>Forma farmaceutică</t>
  </si>
  <si>
    <t>Concentrație</t>
  </si>
  <si>
    <t>APP</t>
  </si>
  <si>
    <t xml:space="preserve"> U.M</t>
  </si>
  <si>
    <t>Cota T.V.A</t>
  </si>
  <si>
    <t>PREȚ UNITAR estimat   FĂRĂ TVA</t>
  </si>
  <si>
    <t>Cantitate estimată minimă pe contract subsecvent</t>
  </si>
  <si>
    <t>Cantitate estimată maximă pe contract subsecvent</t>
  </si>
  <si>
    <t>Cantitate estimată minimă pe acord-cadru</t>
  </si>
  <si>
    <t>Cantitate estimată maximă pe acord-cadru</t>
  </si>
  <si>
    <t>Valoare minimă estimată pe contract subsecvent</t>
  </si>
  <si>
    <t>Valoare maximă estimată pe contract subsecvent</t>
  </si>
  <si>
    <t>Valoare minimă estimată pe acord-cadru</t>
  </si>
  <si>
    <t>Valoare maximă estimată pe acord-cadru</t>
  </si>
  <si>
    <t>Valoare garanție de participare</t>
  </si>
  <si>
    <t xml:space="preserve">33612000-3 </t>
  </si>
  <si>
    <t>CAPSULE</t>
  </si>
  <si>
    <t xml:space="preserve">33661200-3 </t>
  </si>
  <si>
    <t>COMPRIMATE</t>
  </si>
  <si>
    <t>33612000-3</t>
  </si>
  <si>
    <t>DRAJEURI</t>
  </si>
  <si>
    <t>33616000-1</t>
  </si>
  <si>
    <t xml:space="preserve">33611000-6 </t>
  </si>
  <si>
    <t xml:space="preserve">33616000-1 </t>
  </si>
  <si>
    <t>33632100-0</t>
  </si>
  <si>
    <t>33673000-8</t>
  </si>
  <si>
    <t xml:space="preserve">33641100-6 </t>
  </si>
  <si>
    <t>COMPRIMATE FILMATE</t>
  </si>
  <si>
    <t xml:space="preserve">33662100-9 </t>
  </si>
  <si>
    <t>SUPOZITOARE</t>
  </si>
  <si>
    <t>33662100-9</t>
  </si>
  <si>
    <t>COMBINATII</t>
  </si>
  <si>
    <t>33690000-3</t>
  </si>
  <si>
    <t xml:space="preserve">33632100-0 </t>
  </si>
  <si>
    <t xml:space="preserve">DICLOFENACUM  </t>
  </si>
  <si>
    <t>33621100-0</t>
  </si>
  <si>
    <t xml:space="preserve">33631400-6 </t>
  </si>
  <si>
    <t>GRAN. PT. SUSP. ORALĂ</t>
  </si>
  <si>
    <t>33662000-8</t>
  </si>
  <si>
    <t>33600000-6</t>
  </si>
  <si>
    <t>33661200-3</t>
  </si>
  <si>
    <t>33692400-1</t>
  </si>
  <si>
    <t>33641000-5</t>
  </si>
  <si>
    <t>Da</t>
  </si>
  <si>
    <t>COMPRIMAT</t>
  </si>
  <si>
    <t>CAPSULA</t>
  </si>
  <si>
    <t>DRAJEU</t>
  </si>
  <si>
    <t>PLIC</t>
  </si>
  <si>
    <t>FLACON</t>
  </si>
  <si>
    <t>TUB</t>
  </si>
  <si>
    <t>FIOLĂ</t>
  </si>
  <si>
    <t>SUPOZITOR</t>
  </si>
  <si>
    <t>PUNGA</t>
  </si>
  <si>
    <t>33675000-2</t>
  </si>
  <si>
    <t>CAPSULE GASTROREZISTENTE</t>
  </si>
  <si>
    <t>CREMĂ - TUB X MINIM 15 G</t>
  </si>
  <si>
    <t>33610000-9</t>
  </si>
  <si>
    <t>PIROXICAMUM (PIROXICAM)</t>
  </si>
  <si>
    <t xml:space="preserve">COMPRIMATE </t>
  </si>
  <si>
    <t>CREMĂ -  TUB 15 G</t>
  </si>
  <si>
    <t>33692300-0</t>
  </si>
  <si>
    <t>33661700-8</t>
  </si>
  <si>
    <t>33661500-6</t>
  </si>
  <si>
    <t>NATRII CHLORIDUM (CLORURĂ DE SODIU)</t>
  </si>
  <si>
    <t>33611000-6</t>
  </si>
  <si>
    <t>SERINGA</t>
  </si>
  <si>
    <t xml:space="preserve">33631100-3 </t>
  </si>
  <si>
    <t>33617000-8</t>
  </si>
  <si>
    <t xml:space="preserve">33617000-8 </t>
  </si>
  <si>
    <t>SILIBINUM (SILIBINĂ)</t>
  </si>
  <si>
    <t xml:space="preserve">33622400-0 </t>
  </si>
  <si>
    <t>COMPRIMATE MASTICABILE</t>
  </si>
  <si>
    <t>CETIRIZINUM</t>
  </si>
  <si>
    <t>COMPRIMATE SUBLINGUALE</t>
  </si>
  <si>
    <t>CREMA-TUB 30G</t>
  </si>
  <si>
    <t>DA</t>
  </si>
  <si>
    <t>INDOMETACINUM (INDOMETACIN)</t>
  </si>
  <si>
    <t>SOL. INJ. - FIOLE  10 ML</t>
  </si>
  <si>
    <t>SIROP- FLACON 100ML</t>
  </si>
  <si>
    <t>PARACETAMOLUM (PARACETAMOL)</t>
  </si>
  <si>
    <t>UNGUENT - TUB 20 G</t>
  </si>
  <si>
    <t xml:space="preserve">33622500-1 </t>
  </si>
  <si>
    <t>SPRAY NAZAL SUSPENSIE - FLACON X 10 ML</t>
  </si>
  <si>
    <t>Notă cu valoarea estimată a achiziției centralizată de MEDICAMENTE prin procedură de licitaţie deschisă (III/2026)</t>
  </si>
  <si>
    <t>MALTOFER SAU ECHIVALENT</t>
  </si>
  <si>
    <t>COMPLEX DE HIDROXID DE FER (III) POLIMALTOZAT</t>
  </si>
  <si>
    <t>COMPLEX DE HIDROXID DE FER (III) POLIMALTOZAT 100mg</t>
  </si>
  <si>
    <t>SINTROM 4 mg SAU ECHIVALENT</t>
  </si>
  <si>
    <t>ACENOCUMAROLUM</t>
  </si>
  <si>
    <t>ACENOCUMAROLUM 4 MG</t>
  </si>
  <si>
    <t>33661300-4</t>
  </si>
  <si>
    <t>DEPAKINE 57,64 mg/ml SAU ECHIVALENT</t>
  </si>
  <si>
    <t>ACIDUM VALPROICUM + SARURI</t>
  </si>
  <si>
    <t>SIROP-FLACON 150ML</t>
  </si>
  <si>
    <t>ACIDUM VALPROICUM 57,64 MG/ML</t>
  </si>
  <si>
    <t>XATRAL SR 10 mg  SAU ECHIVALENT</t>
  </si>
  <si>
    <t>ALFUZOSINUM</t>
  </si>
  <si>
    <t>COMPRIMATE CU ELIBERARE PRELUNGITA</t>
  </si>
  <si>
    <t>ALFUZOSINUM 10 MG</t>
  </si>
  <si>
    <t xml:space="preserve">TRAMADOL RETARD 100 MG ® SAU ECHIVALENT </t>
  </si>
  <si>
    <t>TRAMADOLUM (TRAMADOL)</t>
  </si>
  <si>
    <t>COMPRIMATE CU ELIBERARE PRELUNGITĂ</t>
  </si>
  <si>
    <t>TRAMADOL 100 MG</t>
  </si>
  <si>
    <t>33622200-8</t>
  </si>
  <si>
    <t>EXFORGE HCT 5 mg/160 mg/12.5 mg SAU ECHIVALENT</t>
  </si>
  <si>
    <t>AMLODIPINA + VALSARTAN + H CT</t>
  </si>
  <si>
    <t>AMLODIPINA 5 MG + VALSARTAN 160 MG+ HCT 12.5 MG</t>
  </si>
  <si>
    <t xml:space="preserve">33651100-9 </t>
  </si>
  <si>
    <t xml:space="preserve"> OSPAMOX 1000 MG ® SAU ECHIVALENT  </t>
  </si>
  <si>
    <t>AMOXICILLINUM (AMOXICILINĂ)</t>
  </si>
  <si>
    <t>AMOXICILINĂ 1000 MG</t>
  </si>
  <si>
    <t>MALTOFER FOL ® SAU ECHIVALENT</t>
  </si>
  <si>
    <t xml:space="preserve"> HIDROXID DE FE POLIMALTOZĂ 357 MG, ACID FOLIC 0,35 MG.</t>
  </si>
  <si>
    <t>COMPLEX HIDROXID DE FE POLIMALTOZĂ 357 MG, ACID FOLIC 0,35 MG.</t>
  </si>
  <si>
    <t xml:space="preserve">33651400-2 </t>
  </si>
  <si>
    <t>ACICLOVIR 400 MG ® SAU ECHIVALENT</t>
  </si>
  <si>
    <t>ACICLOVIRUM</t>
  </si>
  <si>
    <t>ACICLOVIR 400 MG</t>
  </si>
  <si>
    <t>DYMISTA 137 micrograme/50 micrograme/doză SAU ECHIVALENT</t>
  </si>
  <si>
    <t>AZELASTINUM + FLUTICASONUM</t>
  </si>
  <si>
    <t>SPRAY NAZ. SUSP.-FLACON 25 ML</t>
  </si>
  <si>
    <t>AZELASTINUM 137 MCG + FLUTICASONUM 50 MCG/DOZA</t>
  </si>
  <si>
    <t>33632200-1</t>
  </si>
  <si>
    <t>LIORESAL 10 mg SAU ECHIVALENT</t>
  </si>
  <si>
    <t>BACLOFENUM</t>
  </si>
  <si>
    <t>BACLOFENUM 10 MG</t>
  </si>
  <si>
    <t>LIORESAL 25 mg SAU ECHIVALENT</t>
  </si>
  <si>
    <t>BACLOFENUM 25 MG</t>
  </si>
  <si>
    <t xml:space="preserve">33631500-7 </t>
  </si>
  <si>
    <t xml:space="preserve">DIPROGENTA CREMA ® SAU ECHIVALENT </t>
  </si>
  <si>
    <t>BETAMETAZONĂ 0,5 MG/G; GENTAMICINĂ 1 MG/G.</t>
  </si>
  <si>
    <t>CREMA- TUB 15 G</t>
  </si>
  <si>
    <t xml:space="preserve">DIPROGENTA UNGUENT ® SAU ECHIVALENT </t>
  </si>
  <si>
    <t>UNGUENT - TUB 15 G</t>
  </si>
  <si>
    <t>33631700-9</t>
  </si>
  <si>
    <t>SKINOREN 150 mg/g SAU ECHIVALENT</t>
  </si>
  <si>
    <t>ACIDUM AZELAICUM</t>
  </si>
  <si>
    <t>GEL - TUB  50 G</t>
  </si>
  <si>
    <t>ACIDUM AZELAICUM 150 MG/G</t>
  </si>
  <si>
    <t>SKINOREN 200 mg/g SAU ECHIVALENT</t>
  </si>
  <si>
    <t>CREMĂ - TUB X 30 G</t>
  </si>
  <si>
    <t>ACIDUM AZELAICUM 200 MG/G</t>
  </si>
  <si>
    <t>AZARGA SAU ECHIVALENT</t>
  </si>
  <si>
    <t>BRINZOLAMIDUM + TIMOLOLUM</t>
  </si>
  <si>
    <t>PIC. OFT. SUSP.-FLACON 5 ML</t>
  </si>
  <si>
    <t>BRINZOLAMIDUM 10MG/ML + TIMOLOLUM 5MG/ML</t>
  </si>
  <si>
    <t xml:space="preserve">33661500-6 </t>
  </si>
  <si>
    <t>BROMAZEPAM LPH 1,5 mg SAU ECHIVALENT</t>
  </si>
  <si>
    <t>BROMAZEPAMUM</t>
  </si>
  <si>
    <t>BROMAZEPAMUM 1.5 MG</t>
  </si>
  <si>
    <t>33622100-7</t>
  </si>
  <si>
    <t>ACIDO TRANEXAMICO 500MG/
5ML *5FI SAU ECHIVALENT</t>
  </si>
  <si>
    <t xml:space="preserve">ACIDUM TRANEXAMICUM </t>
  </si>
  <si>
    <t>SOL. INJ.</t>
  </si>
  <si>
    <t>ACIDUM TRANEXAMICUM 500MG/
5 ML</t>
  </si>
  <si>
    <t>33631500-7</t>
  </si>
  <si>
    <t>EPIDUO 1 mg/ 25 mg/g SAU ECHIVALENT</t>
  </si>
  <si>
    <t>ADAPALENUM + BENZOYLIS PEROXIDUM</t>
  </si>
  <si>
    <t>GEL-TUB 30 G</t>
  </si>
  <si>
    <t>33692500-2</t>
  </si>
  <si>
    <t>ADOZIN 10 mg/2ml SAU ECHIVALENT</t>
  </si>
  <si>
    <t>ADENOSINUM</t>
  </si>
  <si>
    <t>SOL. INJ.-FIOLA 2ML</t>
  </si>
  <si>
    <t xml:space="preserve">ADENOSINUM 10 MG/2ML </t>
  </si>
  <si>
    <t>33661100-2</t>
  </si>
  <si>
    <t>MARCAINE SPINAL 5 mg/ml SAU ECHIVALENT</t>
  </si>
  <si>
    <t xml:space="preserve">BUPIVACAINUM </t>
  </si>
  <si>
    <t>SOL. INJ.-FIOLA 4ML</t>
  </si>
  <si>
    <t xml:space="preserve">BUPIVACAINUM 5mg/ml </t>
  </si>
  <si>
    <t>ALPRAZOLAM 0.5mg, FRONTIN 0.5mg, XANAX 0.5mg SAU ECHIVALENT</t>
  </si>
  <si>
    <t>ALPRAZOLANUM</t>
  </si>
  <si>
    <t>ALPRAZOLANUM 0.5 MG</t>
  </si>
  <si>
    <t>PRAZOLEX 0.25 MG ®, ALPRAZOLAM LPH ® SAU ECHIVALENT</t>
  </si>
  <si>
    <t>ALPRAZOLAM 0.25 MG</t>
  </si>
  <si>
    <t xml:space="preserve">33622100-7 </t>
  </si>
  <si>
    <t xml:space="preserve">AMIODARONĂ 200 MG ® SAU ECHIVALENT </t>
  </si>
  <si>
    <t>AMIODARONUM (AMIODARONĂ)</t>
  </si>
  <si>
    <t>AMIODARONĂ 200 MG</t>
  </si>
  <si>
    <t>AMOXICILINĂ ATB ® SAU ECHIVALENT</t>
  </si>
  <si>
    <t>AMOXICILINĂ 500 MG</t>
  </si>
  <si>
    <t>33651100-9</t>
  </si>
  <si>
    <t xml:space="preserve">AMOXICILINĂ 250 MG ® SAU ECHIVALENT </t>
  </si>
  <si>
    <t>AMOXICILINĂ 250 MG</t>
  </si>
  <si>
    <t>AMOXIPLUS ®, AUGMENTIN ® SAU ECHIVALENT</t>
  </si>
  <si>
    <t>AMOXICILLINUM + ACIDUM CLAVULANICUM (AMOXICILINĂ+ ACID CLAVULANIC)</t>
  </si>
  <si>
    <t>AMOXICILINĂ 500 MG + ACID CLAVULANIC 125 MG</t>
  </si>
  <si>
    <t xml:space="preserve">AUGMENTIN ® SAU ECHIVALENT </t>
  </si>
  <si>
    <t>AMOXICILINĂ 875 MG + ACID CLAVULANIC 125 MG</t>
  </si>
  <si>
    <t>AMPICILINĂ ATB 500 MG ® SAU ECHIVALENT</t>
  </si>
  <si>
    <t>AMPICILLINUM (AMPICILINĂ)</t>
  </si>
  <si>
    <t>AMPICILINĂ 500 MG</t>
  </si>
  <si>
    <t>33651400-2</t>
  </si>
  <si>
    <t>KINERET 150 mg/ml SAU ECHIVALENT</t>
  </si>
  <si>
    <t xml:space="preserve"> ANAKINRA</t>
  </si>
  <si>
    <t>SOL. INJ. ÎN SERINGĂ PREUMPLUTĂ</t>
  </si>
  <si>
    <t xml:space="preserve"> ANAKINRA 150 MG/ML</t>
  </si>
  <si>
    <t xml:space="preserve"> CEFORAN 500 MG ® SAU ECHIVALENT </t>
  </si>
  <si>
    <t>CEFADROXILUM (CEFADROXIL)</t>
  </si>
  <si>
    <t>CEFADROXIL 500 MG</t>
  </si>
  <si>
    <t xml:space="preserve">33632200-1 </t>
  </si>
  <si>
    <t>ATRACURIUM KALCEKS 10 mg/ml SAU ECHIVALENT</t>
  </si>
  <si>
    <t>ATRACURIUM</t>
  </si>
  <si>
    <t>SOL. INJ.-FIOLA 5ML</t>
  </si>
  <si>
    <t>ATRACURIUM 10 MG/ML</t>
  </si>
  <si>
    <t>33622700-3</t>
  </si>
  <si>
    <t>SPEDRA 100 mg SAU ECHIVALENT</t>
  </si>
  <si>
    <t>AVANAFILUM </t>
  </si>
  <si>
    <t>AVANAFILUM 100 MG</t>
  </si>
  <si>
    <t>33652000-5</t>
  </si>
  <si>
    <t>IMURAN 50 mg SAU ECHIVALENT</t>
  </si>
  <si>
    <t>AZATHIOPRINUM</t>
  </si>
  <si>
    <t>AZATHIOPRINUM 50 MG</t>
  </si>
  <si>
    <t xml:space="preserve">BETADERM ® SAU ECHIVALENT </t>
  </si>
  <si>
    <t>BETAMETASONUM (BETAMETAZONĂ)</t>
  </si>
  <si>
    <t>BETAMETHASONUM 0,1 %</t>
  </si>
  <si>
    <t>33631400-6</t>
  </si>
  <si>
    <t>TRESYL CREMA ® SAU ECHIVALENT</t>
  </si>
  <si>
    <t>BETAMETASONUM + GENTAMICINUM + CLOTRIMAZOLUM</t>
  </si>
  <si>
    <t>BETAMETAZONĂ 0,64 MG/G; CLOTRIMAZOL 10 MG/G; GENTAMICIN SULFAT 1 MG/G.</t>
  </si>
  <si>
    <t>ZYRTEC SOLUTIE 10 mg/ml SAU ECHIVALENT</t>
  </si>
  <si>
    <t>PIC. ORALE, SOL.-FLACON 15ML</t>
  </si>
  <si>
    <t>CETIRIZINUM 10 MG/ML</t>
  </si>
  <si>
    <t>CLORFENIRAMIN 4 mg SAU ECHIVALENT</t>
  </si>
  <si>
    <t>CHLORPHENAMINUM</t>
  </si>
  <si>
    <t>CHLORPHENAMINUM 4MG</t>
  </si>
  <si>
    <t xml:space="preserve">DIPROSALIC UNGUENT ® SAU ECHIVALENT </t>
  </si>
  <si>
    <t>BETAMETAZONĂ 0,64 MG/G; ACID SALICILIC 30 MG/G</t>
  </si>
  <si>
    <t>UNGUENT-TUB 15 G</t>
  </si>
  <si>
    <t xml:space="preserve">33642200-4 </t>
  </si>
  <si>
    <t xml:space="preserve">DIPROPHOS ® SAU ECHIVALENT </t>
  </si>
  <si>
    <t>BETAMETHASONUM (BETAMETAZONĂ)</t>
  </si>
  <si>
    <t>SOL. INJ. - FIOLE 1 ML</t>
  </si>
  <si>
    <t>BETAMETAZONĂ 7 MG/ML</t>
  </si>
  <si>
    <t xml:space="preserve">BIORINIL 0.5 MG/1 MG/ML SPRAY NAZAL ® SAU ECHIVALENT </t>
  </si>
  <si>
    <t>BETAMETHASONUM + TETRYZOLINUM (BETAMETAZONĂ + TETRIZOLINĂ)</t>
  </si>
  <si>
    <t>1 ML CONȚINE: BETAMETAZONĂ 0.5 MG,  TETRIZOLINĂ 1 MG.</t>
  </si>
  <si>
    <t>33622600-2</t>
  </si>
  <si>
    <t>LOKREN 20MG SAU ECHIVALENT</t>
  </si>
  <si>
    <t>BETAXOLOLUM</t>
  </si>
  <si>
    <t>BETAXOLOLUM 20 MG</t>
  </si>
  <si>
    <t>ARLEVERT 20 mg + 40 mg SAU ECHIVALENT</t>
  </si>
  <si>
    <t>CINARIZINUM + DIMENHIDRINATUM</t>
  </si>
  <si>
    <t>CINARIZINUM 20 MG + DIMENHIDRINATUM 40 MG</t>
  </si>
  <si>
    <t>CIPRINOL 750 MG ® SAU ECHIVALENT</t>
  </si>
  <si>
    <t>CIPROFLOXACINUM (CIPROFLOXACINĂ)</t>
  </si>
  <si>
    <t>CIPROFLOXACINĂ 750 MG</t>
  </si>
  <si>
    <t>BEMEVAX 5 mg/ml SAU ECHIVALENT</t>
  </si>
  <si>
    <t>BUPIVACAINUM</t>
  </si>
  <si>
    <t>SOL. INJ.-FIOLA 10ML</t>
  </si>
  <si>
    <t xml:space="preserve">BUPIVACAINUM 0,5% </t>
  </si>
  <si>
    <t>DAIVOBET 50 micrograme/0,5 mg/g-GEL SAU ECHIVALENT</t>
  </si>
  <si>
    <t>CALCIPOTRIOLUM + BETAMETHASONUM</t>
  </si>
  <si>
    <t>GEL-TUB 15 G</t>
  </si>
  <si>
    <t>33615000-4</t>
  </si>
  <si>
    <t>NEUROSSEN 300 mg SAU ECHIVALENT</t>
  </si>
  <si>
    <t>BENFOTIAMINUM</t>
  </si>
  <si>
    <t>BENFOTIAMINUM 300MG</t>
  </si>
  <si>
    <t>DAIVOBET 50 micrograme/0,5mg/g-UNGUENT SAU ECHIVALENT</t>
  </si>
  <si>
    <t>UNGUENT- TUB 15 G</t>
  </si>
  <si>
    <t>ENSTILUM 50 micrograme/0,5 mg/g SAU ECHIVALENT</t>
  </si>
  <si>
    <t>SPUMA-FLACONB 60G</t>
  </si>
  <si>
    <t>CALCIPOTRIOLUM 50MCG/G + BETAMETHASONUM 0.MG/G</t>
  </si>
  <si>
    <t>VIGANTOLETTEN 1000 SAU ECHIVALENT</t>
  </si>
  <si>
    <t>COLECALCIFEROLUM</t>
  </si>
  <si>
    <t>COLECALCIFEROLUM 1000UI</t>
  </si>
  <si>
    <t>CALRECIA 100 mmol/l SAU ECHIVALENT</t>
  </si>
  <si>
    <t>CALCII CHLORIDUM</t>
  </si>
  <si>
    <t>SOL. PERF.-PUNGA 1500 ML</t>
  </si>
  <si>
    <t>CALCII CHLORIDUM 100 MMOL/L</t>
  </si>
  <si>
    <t>GLUCONAT DE CALCIU ZENTIVA ® SAU ECHIVALENT</t>
  </si>
  <si>
    <t>CALCII GLUCONAS (GLUCONAT DE CALCIU)</t>
  </si>
  <si>
    <t xml:space="preserve">SOL. INJ. </t>
  </si>
  <si>
    <t>GLUCONAT DE CALCIU 94-95 MG/ML</t>
  </si>
  <si>
    <t xml:space="preserve">33622800-4 </t>
  </si>
  <si>
    <t xml:space="preserve">CAPTOPRIL 25 MG ®, CAPTOPRIL LPH 25 MG ®  SAU ECHIVALENT  </t>
  </si>
  <si>
    <t>CAPTOPRILUM (CAPTOPRIL)</t>
  </si>
  <si>
    <t>CAPTOPRIL 25 MG</t>
  </si>
  <si>
    <t>CARBAMAZEPINĂ ARENA 200 MG ® SAU ECHIVALENT</t>
  </si>
  <si>
    <t>CARBAMAZEPINUM (CARBAMAZEPINĂ)</t>
  </si>
  <si>
    <t>CARBAMAZEPINĂ 200 MG</t>
  </si>
  <si>
    <t xml:space="preserve">33621200-1 </t>
  </si>
  <si>
    <t>ADRENOSTAZIN ® SAU ECHIVALENT</t>
  </si>
  <si>
    <t>CARBAZOCHROMI SALYCILAS (SALICILAT DE CARBAZOCROM)</t>
  </si>
  <si>
    <t>SOL. INJ. -FIOLA 5 ML</t>
  </si>
  <si>
    <t>SALICILAT DE CARBAZOCROM 0,3 MG/ML</t>
  </si>
  <si>
    <t>CEFACLOR TERAPIA 500 MG, CEFACLOR ARENA 500 MG ® SAU ECHIVALENT</t>
  </si>
  <si>
    <t>CEFACLORUM (CEFACLOR)</t>
  </si>
  <si>
    <t>CEFACLOR 500 MG</t>
  </si>
  <si>
    <t xml:space="preserve">CEFALEXINĂ ATB 500 MG ® SAU ECHIVALENT </t>
  </si>
  <si>
    <t>CEFALEXINUM</t>
  </si>
  <si>
    <t>CEFALEXINĂ 500 MG</t>
  </si>
  <si>
    <t xml:space="preserve">CEFALEXINĂ ATB 250 MG ® SAU ECHIVALENT </t>
  </si>
  <si>
    <t>CEFALEXINĂ 250 MG</t>
  </si>
  <si>
    <t>MAXITROL ® SAU ECHIVALENT</t>
  </si>
  <si>
    <t xml:space="preserve">DEXAMETAZONĂ + NEOMICINĂ + POLIMIXINĂ B </t>
  </si>
  <si>
    <t>SOL. OFT. - FLACON 5 ML</t>
  </si>
  <si>
    <t>DEXAMETAZONĂ 0,1% + NEOMICINĂ  SULFAT 3500 U.I./ML + POLIMIXINĂ B SULFAT 6000 U.I./ML.</t>
  </si>
  <si>
    <t>CEFEPIME KABI 1 g SAU ECHIVALENT</t>
  </si>
  <si>
    <t>CEFEPIMUM</t>
  </si>
  <si>
    <t>PULB. PT. SOL. INJ./ PERF.-FLACON 20 ML</t>
  </si>
  <si>
    <t>CEFEPIMUM 1 G</t>
  </si>
  <si>
    <t>EFICEF 200 MG ® SAU ECHIVALENT</t>
  </si>
  <si>
    <t>CEFIXIMUM (CEFIXIMĂ)</t>
  </si>
  <si>
    <t>CEFIXIMĂ 200 MG</t>
  </si>
  <si>
    <t xml:space="preserve">CEFUROXIMĂ 500 MG ®, ZINNAT ® SAU ECHIVALENT </t>
  </si>
  <si>
    <t>CEFUROXIMUM</t>
  </si>
  <si>
    <t>CEFUROXIMĂ 500 MG</t>
  </si>
  <si>
    <t xml:space="preserve"> ZINNAT ® SAU ECHIVALENT</t>
  </si>
  <si>
    <t>CEFUROXIMĂ 250 MG</t>
  </si>
  <si>
    <t>CLORZOXAZONĂ ® SAU ECHIVALENT</t>
  </si>
  <si>
    <t>CHLORZOXAZONUM (CLORZOXAZONĂ)</t>
  </si>
  <si>
    <t>CLORZOXAZONĂ 250 MG</t>
  </si>
  <si>
    <t>DALACIN C 150 MG ® SAU ECHIVALENT</t>
  </si>
  <si>
    <t xml:space="preserve">CLINDAMYCINUM </t>
  </si>
  <si>
    <t>CLINDAMICINĂ 150 MG</t>
  </si>
  <si>
    <t>DERMOVATE CREMA ® SAU ECHIVALENT</t>
  </si>
  <si>
    <t>CLOBETASOLUM (CLOBETASOL)</t>
  </si>
  <si>
    <t>CREMĂ - TUB 25 G</t>
  </si>
  <si>
    <t>CLOBETASOLUM 0,05 %</t>
  </si>
  <si>
    <t xml:space="preserve"> DUAC 10 mg/g + 30 mg/g SAU ECHIVALENT</t>
  </si>
  <si>
    <t>BENZOYLIS PEROXIDUM + CLINDAMYCINUM</t>
  </si>
  <si>
    <t xml:space="preserve">33674000-5 </t>
  </si>
  <si>
    <t xml:space="preserve">CODEINĂ FOSFAT LPH 15 MG ® SAU ECHIVALENT </t>
  </si>
  <si>
    <t>CODEINUM (CODEINĂ)</t>
  </si>
  <si>
    <t>FOSFAT DE CODEINĂ 15 MG</t>
  </si>
  <si>
    <t>IPRATROPIU/SALBUTAMOL AMRING 0,5 mg/2,5 mg SAU ECHIVALENT</t>
  </si>
  <si>
    <t>COMBINAŢII (IPRATROPII BROMIDUM + SALBUTAMOLUM)</t>
  </si>
  <si>
    <t>SOL. DE INHALAT PRIN NEBULIZATOR-FIOLA 2.5ML</t>
  </si>
  <si>
    <t>COMBINAŢII (IPRATROPII BROMIDUM + SALBUTAMOLUM) 0.5mg/2.5mg</t>
  </si>
  <si>
    <t>FIOLA</t>
  </si>
  <si>
    <t>STEROFUNDIN ISO SAU ECHIVALENT</t>
  </si>
  <si>
    <t>SOL. PERF.-FLACON 500ML</t>
  </si>
  <si>
    <t>COMBINAŢII (LIPIDE)</t>
  </si>
  <si>
    <t>ALFLUTOP SAU ECHIVALENT</t>
  </si>
  <si>
    <t>SOL. INJ.-FIOLE 1ML</t>
  </si>
  <si>
    <t>CONCENTRAT BIOACTIV DIN PESTE MARIN CE CONTINE CONDROITIN SULFAT, AMINOACIZI, ZAHARURI TOTALE, MIOINOZITOL, SARURI DE NA, K, CA, MG, CU, FE, MN, ZN, COMPUSI DIN GRUPA GLICEROFOSFOLIPIDELOR</t>
  </si>
  <si>
    <t>FIOLE</t>
  </si>
  <si>
    <t>CLARINASE 5 mg/ 120 mg SAU ECHIVALENT</t>
  </si>
  <si>
    <t>COMBINAŢII (LORATADINUM + PSEUDOEFEDRINUM)</t>
  </si>
  <si>
    <t>COMPRIMATE CU ELIBERARE MODIFICATA</t>
  </si>
  <si>
    <t>LORATADINUM 5MG + PSEUDOEFEDRINUM 120MG</t>
  </si>
  <si>
    <t>33621400-3</t>
  </si>
  <si>
    <t>ARGININA-SORBITOL 50 mg/ml + 100 mg/ml SAU ECHIVALENT</t>
  </si>
  <si>
    <t xml:space="preserve">COMBINATII TIP ARGININA - SORBITOL   </t>
  </si>
  <si>
    <t>SOL. PERF.-FLACON 250ML</t>
  </si>
  <si>
    <t xml:space="preserve">FLACON </t>
  </si>
  <si>
    <t xml:space="preserve">COMBINATII TIP ARGININA - SORBITOL   SOL. PERF. FLACON </t>
  </si>
  <si>
    <t>ASPATOFORT SAU ECHIVALENT</t>
  </si>
  <si>
    <t>COMBINATII TIP ASPATOFORT  SOL.INJ. FIOLE 10ml</t>
  </si>
  <si>
    <t>SOL. INJ.-FIOLE 10 ML</t>
  </si>
  <si>
    <t>ACID ASPARTIC  0.25 G/10 ML, CLORHIDRAT DE PIRIDOXINĂ 0,125 G/10 ML.</t>
  </si>
  <si>
    <t>FRAGMIN 5000 UI ® SAU ECHIVALENT</t>
  </si>
  <si>
    <t>DALTEPARINUM (DALTEPARINĂ)</t>
  </si>
  <si>
    <t>DALTEPARINĂ 5000 UI/0.2 ML</t>
  </si>
  <si>
    <t>DANTRIUM IV 20 mg SAU ECHIVALENT</t>
  </si>
  <si>
    <t>DANTROLEN SODIC</t>
  </si>
  <si>
    <t>PULB. PT. SOL. INJ.-FLACON</t>
  </si>
  <si>
    <t>DANTROLEN SODIC 20MG</t>
  </si>
  <si>
    <t>COSOPT FARA CONSERVANT 20 mg/ ml + 5 mg/ml SAU ECHIVALENT</t>
  </si>
  <si>
    <t>DORZOLAMIDUM + TIMOLOLUM</t>
  </si>
  <si>
    <t>PIC. OFT. SOL.-FLACON 10 ML</t>
  </si>
  <si>
    <t>DORZOLAMIDUM + TIMOLOLUM 20 mg/ ml + 5 mg /ml</t>
  </si>
  <si>
    <t>33642200-4</t>
  </si>
  <si>
    <t xml:space="preserve">DEXAMETAZONA KRKA 4 mg SAU ECHIVALENT </t>
  </si>
  <si>
    <t>DEXAMETHASONUM</t>
  </si>
  <si>
    <t>DEXAMETHASONUM 4MG</t>
  </si>
  <si>
    <t xml:space="preserve">DEXKETOPROFEN 50 MG/2 ML ®, TADOR ® SAU ECHIVALENT </t>
  </si>
  <si>
    <t>DEXKETOPROFENUM (DEXKETOPROFEN)</t>
  </si>
  <si>
    <t>SOL. INJ. -FIOLE 2 ML</t>
  </si>
  <si>
    <t>DEXKETOPROFEN 50 MG/2 ML</t>
  </si>
  <si>
    <t>DUODART 0,5 mg/0,4 mg SAU ECHIVALENT</t>
  </si>
  <si>
    <t>DUTASTERIDUM + TAMSULOSINUM</t>
  </si>
  <si>
    <t>DUTASTERIDUM 0.5 MG+ TAMSULOSINUM 0.4 MG</t>
  </si>
  <si>
    <t>DIAZEPAM 5 MG/ ML ® SAU ECHIVALENT</t>
  </si>
  <si>
    <t>DIAZEPAMUM (DIAZEPAM)</t>
  </si>
  <si>
    <t>SOLUȚIE INJECTABILĂ- FIOLA 2 ML</t>
  </si>
  <si>
    <t>DIAZEPAM 5 MG/ ML</t>
  </si>
  <si>
    <t>DIAZEPAM 10 MG ® SAU ECHIVALENT</t>
  </si>
  <si>
    <t>DIAZEPAM 10 MG</t>
  </si>
  <si>
    <t>REFEN 75 MG -25mg/ml-3ML SAU ECHIVALENT</t>
  </si>
  <si>
    <t>SOL. INJ. - FIOLA 3ML</t>
  </si>
  <si>
    <t>DICLOFENACUM  25 MG/ML</t>
  </si>
  <si>
    <t xml:space="preserve">DICLOFENAC DUO 75 MG ®, DICLAC ® SAU ECHIVALENT  </t>
  </si>
  <si>
    <t>CAPSULE CU ELIBERARE PRELUNGITA</t>
  </si>
  <si>
    <t>DICLOFENAC 75 MG</t>
  </si>
  <si>
    <t>REFEN RETARD 100 MG ® SAU ECHIVALENT</t>
  </si>
  <si>
    <t>COMPRIMATE  CU ELIBERARE PRELUNGITĂ</t>
  </si>
  <si>
    <t>DICLOFENAC 100 MG</t>
  </si>
  <si>
    <t>TRATUL PLUS SAU ECHIVALENT</t>
  </si>
  <si>
    <t>DICLOFENAC, CLORHIDRAT DE TIAMINA, CLORHIDRAT DE PIRIDOXINA, CIANOCOBALAMINA</t>
  </si>
  <si>
    <t>DICLOFENAC 50MG, CLORHIDRAT DE TIAMINA 50MG, CLORHIDRAT DE PIRIDOXINA 50MG, CIANOCOBALAMINA 0.25MG</t>
  </si>
  <si>
    <t xml:space="preserve">DILTIAZEM 60 MG ® SAU ECHIVALENT </t>
  </si>
  <si>
    <t>DILTIAZEMUM (DILTIAZEM)</t>
  </si>
  <si>
    <t>DILTIAZEM 60 MG</t>
  </si>
  <si>
    <t>DETRALEX  500 MG ® SAU ECHIVALENT</t>
  </si>
  <si>
    <t>DIOSMINUM 450 MG, HESPERIDINĂ 50 MG.</t>
  </si>
  <si>
    <t>DETRALEX 1000 MG SAU ECHIVALENT</t>
  </si>
  <si>
    <t>DIOSMINUM 900 MG, HESPERIDINĂ 100 MG.</t>
  </si>
  <si>
    <t>DOBUTAMINA 250MG/20ML SAU ECHIVALENT</t>
  </si>
  <si>
    <t>DOBUTAMINUM</t>
  </si>
  <si>
    <t>CONC. PT SOL. PERF.-FLACON 20ML</t>
  </si>
  <si>
    <t>DOBUTAMINUM 12,5MG/ML</t>
  </si>
  <si>
    <t>DOMOTIL 10 mg ® SAU ECHIVALENT</t>
  </si>
  <si>
    <t>DOMPERIDONUM (DOMPERIDONĂ)</t>
  </si>
  <si>
    <t>COMPRIMATE ORODISPESABIL</t>
  </si>
  <si>
    <t>DOMPERIDONĂ 10 MG</t>
  </si>
  <si>
    <t>33622000-6</t>
  </si>
  <si>
    <t>KAMIREN 4 mg  SAU ECHIVALENT</t>
  </si>
  <si>
    <t>DOXAZOSINUM</t>
  </si>
  <si>
    <t>DOXAZOSINUM 4MG</t>
  </si>
  <si>
    <t xml:space="preserve">DOXICICLINĂ ATB ® SAU ECHIVALENT </t>
  </si>
  <si>
    <t>DOXYCYCLINUM (DOXICICLINĂ)</t>
  </si>
  <si>
    <t>DOXICICLINĂ 100 MG</t>
  </si>
  <si>
    <t>DROPERIDOL AGUETTANT 2,5MG/ML SAU ECHIVALENT</t>
  </si>
  <si>
    <t>DROPERIDOLUM</t>
  </si>
  <si>
    <t>SOL. INJ.-FIOLA  1ML</t>
  </si>
  <si>
    <t>DROPERIDOLUM 2,5 MG / ML</t>
  </si>
  <si>
    <t>33615100-5</t>
  </si>
  <si>
    <t>BYDUREON 2 mg SAU ECHIVALENT</t>
  </si>
  <si>
    <t>EXENATIDUM</t>
  </si>
  <si>
    <t>SUSP. INJ. CU ELIB. PREL. ÎN STILOU INJECTOR (PEN)</t>
  </si>
  <si>
    <t>EXENATIDUM 2MG</t>
  </si>
  <si>
    <t>STILOU</t>
  </si>
  <si>
    <t>EXTRAVERAL ® SAU ECHIVALENT</t>
  </si>
  <si>
    <t xml:space="preserve">EXTRACT VALERIANĂ, FENOBARBITAL </t>
  </si>
  <si>
    <t>EXTRACT VALERIANĂ 80MG G, FENOBARBITAL 20MG</t>
  </si>
  <si>
    <t>JARDIANCE 10 mg SAU ECHIVALENT</t>
  </si>
  <si>
    <t>EMPAGLIFLOZIN</t>
  </si>
  <si>
    <t>EMPAGLIFLOZIN 10MG</t>
  </si>
  <si>
    <t>JARDIANCE 25 mg SAU ECHIVALENT</t>
  </si>
  <si>
    <t>EMPAGLIFLOZIN 25MG</t>
  </si>
  <si>
    <t>ENAP 1, 25MG/ML SAU ECHIVALENT</t>
  </si>
  <si>
    <t>ENALAPRILUM</t>
  </si>
  <si>
    <t>SOL. INJ. -FIOLĂ  1 ML</t>
  </si>
  <si>
    <t>ENALAPRIL  1,25MG/ML</t>
  </si>
  <si>
    <t>33622800-4</t>
  </si>
  <si>
    <t>ENALAPRIL 20 MG ® SAU ECHIVALENT</t>
  </si>
  <si>
    <t>ENALAPRIL 20 MG</t>
  </si>
  <si>
    <t>ENALAPRIL 10 MG ® SAU ECHIVALENT</t>
  </si>
  <si>
    <t>ENALAPRIL 10 MG</t>
  </si>
  <si>
    <t>CLEXANE 4000 UI (40 mg)/ 0,4 ml SAU ECHIVALENT</t>
  </si>
  <si>
    <t xml:space="preserve">ENOXAPARINUM (NATRICUM) </t>
  </si>
  <si>
    <t>ENOXAPARINUM (NATRICUM) 40 MG / 0,4 ML</t>
  </si>
  <si>
    <t>LOMEXIN 600 mg SAU ECHIVALENT</t>
  </si>
  <si>
    <t>FENTICONAZOLUM</t>
  </si>
  <si>
    <t>CAPSULE MOI VAGINALE</t>
  </si>
  <si>
    <t>FENTICONAZOL 600 MG</t>
  </si>
  <si>
    <t>OVUL</t>
  </si>
  <si>
    <t>LOMEXIN 20 mg/g SAU ECHIVALENT</t>
  </si>
  <si>
    <t>CREMA- TUB 78g + aplicator</t>
  </si>
  <si>
    <t>FENTICONAZOLUM 2%</t>
  </si>
  <si>
    <t>CLEXANE 6000 UI (60 mg)/ 0,6 ml SAU ECHIVALENT</t>
  </si>
  <si>
    <t>ENOXAPARINUM (NATRICUM)  60 MG / 0,6 ML</t>
  </si>
  <si>
    <t xml:space="preserve">EPIPEN 300 MCG MEDA PHARMA ® SAU ECHIVALENT  </t>
  </si>
  <si>
    <t>EPINEPHRINUM (EPINEFRINĂ)</t>
  </si>
  <si>
    <t>STILOU AUTOINJECTOR PREUMPLUT</t>
  </si>
  <si>
    <t>EPINEFRINĂ 300 MCG/2ML</t>
  </si>
  <si>
    <t>BUC</t>
  </si>
  <si>
    <t>ANEXATE 0,1 mg/ml, FLUMAZENIL PANPHARMA 0,1 mg/ml SAU ECHIVALENT</t>
  </si>
  <si>
    <t>FLUMAZENILUM</t>
  </si>
  <si>
    <t>SOL. INJ.-FIOLA 5 ML</t>
  </si>
  <si>
    <t xml:space="preserve">FLUMAZENILUM 0,1 MG/ML </t>
  </si>
  <si>
    <t>ADRENALINĂ ® SAU ECHIVALENT</t>
  </si>
  <si>
    <t>EPINEFRINĂ 1 MG/1 ML</t>
  </si>
  <si>
    <t>ERDOMED 300MG® SAU ECHIVALENT</t>
  </si>
  <si>
    <t>ERDOSTEINUM (ERDOSTEINĂ)</t>
  </si>
  <si>
    <t>ERDOSTEINĂ 300 MG</t>
  </si>
  <si>
    <t>INSPRA 25 mg, EPLERENONA ARENA 25 mg SAU ECHIVALENT</t>
  </si>
  <si>
    <t>EPLERENONUM</t>
  </si>
  <si>
    <t>EPLERENONUM 25MG</t>
  </si>
  <si>
    <t xml:space="preserve">ERITROMICINĂ ATB 200 MG ® SAU ECHIVALENT </t>
  </si>
  <si>
    <t>ERYTHROMYCINUM (ERITROMICINĂ)</t>
  </si>
  <si>
    <t>ERITROMICINĂ 200 MG</t>
  </si>
  <si>
    <t>ESOMEPRAZOLUM -40mg- pulb. pt. sol. inj / perf.  SAU ECHIVALENT</t>
  </si>
  <si>
    <t>ESOMEPRAZOLUM  (ESOMEPRAZOL)</t>
  </si>
  <si>
    <t>PULB. PT. CONC. PT. SOL. PERF.-FLACON</t>
  </si>
  <si>
    <t>ESOMEPRAZOLUM 40mg</t>
  </si>
  <si>
    <t>FLUMETOL S 2 mg/ml SAU ECHIVALENT</t>
  </si>
  <si>
    <t>FLUOROMETH OLONUM</t>
  </si>
  <si>
    <t>PIC. OFT. SUSP.-FLACON 10 ML</t>
  </si>
  <si>
    <t>FLUOROMETH OLONUM 2MG/ML</t>
  </si>
  <si>
    <t xml:space="preserve"> ESOMEPRAZOL 20 MG ® SAU ECHIVALENT </t>
  </si>
  <si>
    <t>ESOMEPRAZOLUM (ESOMEPRAZOL)</t>
  </si>
  <si>
    <t>COMPRIMATE GASTROREZISTENTE</t>
  </si>
  <si>
    <t>ESOMEPRAZOL 20 MG</t>
  </si>
  <si>
    <t xml:space="preserve"> ESOMEPRAZOL 40 MG ® SAU ECHIVALENT </t>
  </si>
  <si>
    <t>ESOMEPRAZOL 40 MG</t>
  </si>
  <si>
    <t>ETAMSILAT ZENTIVA ® SAU ECHIVALENT</t>
  </si>
  <si>
    <t>ETAMSYLATUM (ETAMSILAT)</t>
  </si>
  <si>
    <t>ETAMSILAT 250 MG/ 2 ML</t>
  </si>
  <si>
    <t>MONOPRIL 10 mgSAU ECHIVALENT</t>
  </si>
  <si>
    <t>FOSINOPRILUM</t>
  </si>
  <si>
    <t>FOSINOPRILUM 10MG</t>
  </si>
  <si>
    <t>MONOPRIL 20 mg SAU ECHIVALENT</t>
  </si>
  <si>
    <t>FOSINOPRILUM 20MG</t>
  </si>
  <si>
    <t xml:space="preserve">ARCOXIA 90 MG ® SAU ECHIVALENT </t>
  </si>
  <si>
    <t>ETORICOXIBUM (ETORICOXIB)</t>
  </si>
  <si>
    <t>ETORICOXIB 90 MG</t>
  </si>
  <si>
    <t xml:space="preserve">ARCOXIA 120 MG ® SAU ECHIVALENT </t>
  </si>
  <si>
    <t>ETORICOXIB 120 MG</t>
  </si>
  <si>
    <t>BYETTA 10 μg/ doză SAU ECHIVALENT</t>
  </si>
  <si>
    <t>SOL. INJ. ÎN STILOU INJECTOR PREUMPLUT</t>
  </si>
  <si>
    <t>EXENATIDUM 10 μG/ DOZA</t>
  </si>
  <si>
    <t>GABAPENTIN ARENA 100 MG, GRIMODIN 100 MG SAU ECHIVALENT</t>
  </si>
  <si>
    <t>GABAPENTINUM</t>
  </si>
  <si>
    <t>GABAPENTINUM 100MG</t>
  </si>
  <si>
    <t>GENTAMICINĂ KRK 40 MG/ML ® SAU ECHIVALENT</t>
  </si>
  <si>
    <t>GENTAMICINUM (GENTAMICINĂ)</t>
  </si>
  <si>
    <t>SOL. INJ.- FIOLE  1 ML</t>
  </si>
  <si>
    <t>GENTAMICINĂ 40 MG/ML</t>
  </si>
  <si>
    <t xml:space="preserve">FAMOTIDINĂ 20 mg ® SAU ECHIVALENT </t>
  </si>
  <si>
    <t>FAMOTIDINUM (FAMOTIDINĂ)</t>
  </si>
  <si>
    <t>FAMOTIDINĂ 20 MG</t>
  </si>
  <si>
    <t>PLENDIL 10 mg, SISTAR 10 mg, AURONAL 10 mg SAU ECHIVALENT</t>
  </si>
  <si>
    <t>FELODIPINUM</t>
  </si>
  <si>
    <t>FELODIPINUM 10MG</t>
  </si>
  <si>
    <t>LIPOFIB 160mg SAU ECHIVALENT</t>
  </si>
  <si>
    <t>FENOFIBRATUM</t>
  </si>
  <si>
    <t>FENOFIBRATUM 160MG</t>
  </si>
  <si>
    <t>33651200-0</t>
  </si>
  <si>
    <t xml:space="preserve">FLUCONAZOLE 100 MG ® SAU ECHIVALENT </t>
  </si>
  <si>
    <t xml:space="preserve">FLUCONAZOLUM </t>
  </si>
  <si>
    <t>FLUCONAZOL 100 MG</t>
  </si>
  <si>
    <t>DIFLUCAN 10 mg/ml SAU ECHIVALENT</t>
  </si>
  <si>
    <t>PULB. PT. SUSP. ORALA-FLACON 60ML</t>
  </si>
  <si>
    <t>FLUCONAZOLUM  10MG/ML</t>
  </si>
  <si>
    <t xml:space="preserve">FLUOCINOLON ® SAU ECHIVALENT  </t>
  </si>
  <si>
    <t>UNGUENT - TUB X MINIM 18 G</t>
  </si>
  <si>
    <t>FLUOCINOLON ACETONID 0,025 G%; NEOMICINĂ 0,500 G%.</t>
  </si>
  <si>
    <t xml:space="preserve"> FOSFOMICINA ROMPHARM 3 g SAU ECHIVALENT</t>
  </si>
  <si>
    <t>FOSFOMYCINUM</t>
  </si>
  <si>
    <t>GRANULE PT. SOL. ORALĂ ÎN PLIC</t>
  </si>
  <si>
    <t>FOSFOMYCINUM 3G</t>
  </si>
  <si>
    <t xml:space="preserve">33622300-9 </t>
  </si>
  <si>
    <t>FUROSEMID 40 MG ® SAU ECHIVALENT</t>
  </si>
  <si>
    <t>FUROSEMIDUM (FUROSEMID)</t>
  </si>
  <si>
    <t>FUROSEMIDUM 40 MG</t>
  </si>
  <si>
    <t xml:space="preserve">FUROSEMID 20 MG/2 ML ® SAU ECHIVALENT </t>
  </si>
  <si>
    <t>FUROSEMID 20 MG/2 ML</t>
  </si>
  <si>
    <t>DIUREX ®, DIUROCARD ® SAU ECHIVALENT</t>
  </si>
  <si>
    <t>FUROSEMIDUM + SPIRONOLACTONUM (FUROSEMID + SPIRONOLACTONĂ)</t>
  </si>
  <si>
    <t>FUROSEMID 50 MG, SPIRONOLACTONĂ 20 MG.</t>
  </si>
  <si>
    <t>GELOFUSINE 4 g/100 ml SAU ECHIVALENT</t>
  </si>
  <si>
    <t>GELATINUM</t>
  </si>
  <si>
    <t>GELATINUM 4G/100ML</t>
  </si>
  <si>
    <t xml:space="preserve">GENTAMICIN SULPHATE ® SAU ECHIVALENT  </t>
  </si>
  <si>
    <t>SOL. OFT. - FLAC.  MINIM 5 ML</t>
  </si>
  <si>
    <t>GENTAMICINĂ 0,3%</t>
  </si>
  <si>
    <t>33692700-4</t>
  </si>
  <si>
    <t>GLUCOSE B. BRAUN 50 mg/ml SAU ECHIVALENT</t>
  </si>
  <si>
    <t>GLUCOSUM (GLUCOZĂ)</t>
  </si>
  <si>
    <t>SOL. PERF.</t>
  </si>
  <si>
    <t>GLUCOZĂ 5% - 250 ML</t>
  </si>
  <si>
    <t>GLUCOZĂ 10%  ® SAU ECHIVALENT</t>
  </si>
  <si>
    <t xml:space="preserve">GLUCOZĂ 10 % </t>
  </si>
  <si>
    <t>GLUCOZA 200 MG/ML-500ML SAU ECHIVALENT</t>
  </si>
  <si>
    <t>SOL. PERF.-500ML</t>
  </si>
  <si>
    <t xml:space="preserve">GLUCOZĂ 20 % </t>
  </si>
  <si>
    <t>GLUCOZĂ 5%  ® SAU ECHIVALENT</t>
  </si>
  <si>
    <t xml:space="preserve">GLUCOZĂ 5% </t>
  </si>
  <si>
    <t xml:space="preserve">GLUCOZĂ ZENTIVA 3,3 g/10ml ® SAU ECHIVALENT </t>
  </si>
  <si>
    <t xml:space="preserve">GLUCOZĂ 33 % </t>
  </si>
  <si>
    <t xml:space="preserve"> GRANISETRON ACTAVIS ®, GRANORED ®, SETROGEN ® SAU ECHIVALENT</t>
  </si>
  <si>
    <t>GRANISETRONUM (GRANISETRON)</t>
  </si>
  <si>
    <t>GRANISETRON 1 MG</t>
  </si>
  <si>
    <t>GRANISETRON 2 MG</t>
  </si>
  <si>
    <t>HALOPERIDOL RICHTER 5 mg/ml SAU ECHIVALENT</t>
  </si>
  <si>
    <t>HALOPERIDOLUM</t>
  </si>
  <si>
    <t>HALOPERIDOLUM 5MG/ML</t>
  </si>
  <si>
    <t xml:space="preserve">HIDROCORTIZON ACETAT ® SAU ECHIVALENT </t>
  </si>
  <si>
    <t>HYDROCORTISONUM (HIDROCORTIZON ACETAT)</t>
  </si>
  <si>
    <t>UNGUENT - TUB MINIM 20 G</t>
  </si>
  <si>
    <t xml:space="preserve"> HIDROCORTIZON ACETAT 0,1%</t>
  </si>
  <si>
    <t>HIDROCORTIZON  ZENTIVA 19,6 MG/ 5 ML ® SAU ECHIVALENT</t>
  </si>
  <si>
    <t>HYDROCORTISONUM (HIDROCORTIZON)</t>
  </si>
  <si>
    <t>SOL. INJ. - FIOLĂ 1 ML SOL. A + FIOLĂ 4 ML SOL. B</t>
  </si>
  <si>
    <t>HIDROGENSUCCINAT DE HIDROCORTIZON 25 MG (19,6 MG HIDROCORTIZON)</t>
  </si>
  <si>
    <t>FIOLĂ A + FIOLĂ B</t>
  </si>
  <si>
    <t>HIDROCORTISONE SUCCINAT SODIC 100 MG ® SAU ECHIVALENT</t>
  </si>
  <si>
    <t>PULB. INJ. + FLACON CU SOLVENT 2 ML</t>
  </si>
  <si>
    <t>HIDROCORTIZON SODIU SUCCINAT 100 MG</t>
  </si>
  <si>
    <t>33696800-3</t>
  </si>
  <si>
    <t>OMNIPAQUE 300 mgl/ml SAU ECHIVALENT</t>
  </si>
  <si>
    <t>IOHEXOLUM</t>
  </si>
  <si>
    <t>SOL. INJ.-FLACON MINIM 100ML</t>
  </si>
  <si>
    <t>IOHEXOLUM 300 MG/ML</t>
  </si>
  <si>
    <t>COAPROVEL 150 mg/ 12,5 mg SAU ECHIVALENT</t>
  </si>
  <si>
    <t>IRBERSARTANUM + HYDROCHLOROTHIAZIDUM</t>
  </si>
  <si>
    <t>IRBERSARTANUM 150MG+ HYDROCHLOROTHIAZIDUM 12.5MG</t>
  </si>
  <si>
    <t>COAPROVEL 300 mg/ 12,5 mg SAU ECHIVALENT</t>
  </si>
  <si>
    <t>IRBERSARTANUM 300MG+ HYDROCHLOROTHIAZIDUM 12.5MG</t>
  </si>
  <si>
    <t>33651500-3</t>
  </si>
  <si>
    <t>HEPATECT CP 50 UI/ml SAU ECHIVALENT</t>
  </si>
  <si>
    <t>IMUNOGLOBULINA ANTIHEPATITICA B</t>
  </si>
  <si>
    <t>SOL. PERF.-FLACON 40ML</t>
  </si>
  <si>
    <t>IMUNOGLOBULINA ANTIHEPATITICA B 50 UI/ML</t>
  </si>
  <si>
    <t>KIOVIG 100 mg/ml SAU ECHIVALENT</t>
  </si>
  <si>
    <t>IMUNOGLOBULINĂ NORMALĂ PT. ADM. INTRAVASCULARĂ</t>
  </si>
  <si>
    <t>SOL. PERF.-FLACON 50ML</t>
  </si>
  <si>
    <t>IMUNOGLOBULINĂ NORMALĂ PT. ADM. INTRAVASCULARĂ 100MG/ML</t>
  </si>
  <si>
    <t xml:space="preserve">INDAPAMID LPH 1.5 MG ®, RAWEL SR ® SAU ECHIVALENT </t>
  </si>
  <si>
    <t>INDAPAMIDUM (INDAPAMIDĂ)</t>
  </si>
  <si>
    <t xml:space="preserve">COMPRIMATE ELIBERARE PRELUNGITĂ  </t>
  </si>
  <si>
    <t xml:space="preserve">INDAPAMIDĂ 1,5 MG </t>
  </si>
  <si>
    <t>VERDYE 5 mg/ml SAU ECHIVALENT</t>
  </si>
  <si>
    <t>VERDE DE INDOCIANINĂ</t>
  </si>
  <si>
    <t>PULB. PT. SOL. INJ.-FLACON 25MG</t>
  </si>
  <si>
    <t>VERDE DE INDOCIANINĂ 5MG/ML</t>
  </si>
  <si>
    <t xml:space="preserve">INDOMETACIN 50 MG ® SAU ECHIVALENT </t>
  </si>
  <si>
    <t>INDOMETACIN 50 MG</t>
  </si>
  <si>
    <t xml:space="preserve">ISOPRINOSINE ® SAU ECHIVALENT </t>
  </si>
  <si>
    <t>INOSINUM (INOSINĂ ACEDOBEM DIMEPRANOL)</t>
  </si>
  <si>
    <t>INOSINĂ ACEDOBEM DIMEPRANOL 500 MG</t>
  </si>
  <si>
    <t>HUMULIN N KwikPen 100 UI/ml,  SAU ECHIVALENT</t>
  </si>
  <si>
    <t>INSULINE UMANE</t>
  </si>
  <si>
    <t>SUSP. INJ.-PEN</t>
  </si>
  <si>
    <t>INSULINE UMANE 100UI/ML</t>
  </si>
  <si>
    <t>PEN</t>
  </si>
  <si>
    <t>FIASP 100 unităţi/ml SAU ECHIVALENT</t>
  </si>
  <si>
    <t>INSULINUM ASPART</t>
  </si>
  <si>
    <t>SOL. INJ. ÎN STILOU INJECTOR PREUMPLUT-FLEXTOUCH</t>
  </si>
  <si>
    <t>INSULINA ASPARTAT</t>
  </si>
  <si>
    <t>FIASP 100 unităţi/ml-FLACON 10ML SAU ECHIVALENT</t>
  </si>
  <si>
    <t>SOL. INJ. ÎN FLAC.-FLACON 10ML</t>
  </si>
  <si>
    <t>HUMALOG MIX25 KWIKPEN 100 U/ml SAU ECHIVALENT</t>
  </si>
  <si>
    <t>INSULINUM LISPRO</t>
  </si>
  <si>
    <t>INSULINUM LISPRO 100UI/ML</t>
  </si>
  <si>
    <t>HUMALOG MIX50 KWIKPEN 100 U/ml SAU ECHIVALENT</t>
  </si>
  <si>
    <t>HUMALOG MIX50 SAU ECHIVALENT</t>
  </si>
  <si>
    <t>SUSP. INJ.- CARTUŞ</t>
  </si>
  <si>
    <t>CARTUS</t>
  </si>
  <si>
    <t xml:space="preserve">LEVANT 15 MG ® SAU ECHIVALENT </t>
  </si>
  <si>
    <t>LANSOPRAZOLUM (LANSOPRAZOL)</t>
  </si>
  <si>
    <t>LANSOPRAZOL 15 MG</t>
  </si>
  <si>
    <t>LEVEMIR PENFILL 100 unităţi/ml SAU ECHIVALENT</t>
  </si>
  <si>
    <t>INSULINUM DETEMIR</t>
  </si>
  <si>
    <t>SOL. INJ. ÎN CARTUŞ-PEN</t>
  </si>
  <si>
    <t>INSULINUM DETEMIR 100U/ML</t>
  </si>
  <si>
    <t>NOVOMIX 30 FLEXPEN SAU ECHIVALENT</t>
  </si>
  <si>
    <t>INSULINUM ASPART 100U/ML</t>
  </si>
  <si>
    <t>XYZAL SOLUTIE SAU ECHIVALENT</t>
  </si>
  <si>
    <t>LEVOCETIRIZINUM</t>
  </si>
  <si>
    <t>PIC. ORALE SOL.-FLACON 20ML</t>
  </si>
  <si>
    <t>LEVOCETIRIZINUM 5MG/ML</t>
  </si>
  <si>
    <t>NOVOMIX 30 PENFILL 100 U/ml SAU ECHIVALENT</t>
  </si>
  <si>
    <t>SUSP. INJ. ÎN CARTUŞ</t>
  </si>
  <si>
    <t>LEVOSIMENDAN 2.5MG/MLl SAU ECHIVALENT</t>
  </si>
  <si>
    <t>LEVOSIMENDANUM</t>
  </si>
  <si>
    <t>CONC. PT. SOL. PERF.-FLACON 5ML</t>
  </si>
  <si>
    <t>LEVOSIMENDANUM 2.5MG/ML</t>
  </si>
  <si>
    <t>TRAVOCORT ® SAU ECHIVALENT</t>
  </si>
  <si>
    <t>ISOCONAZOL + DIFLUOCORTOLON</t>
  </si>
  <si>
    <t>ISOCONAZOL NITRAT 10 MG, DIFLUOCORTOLON 1 MG.</t>
  </si>
  <si>
    <t>TRAVOGEN ®, IZOCON 10 mg/gSAU ECHIVALENT</t>
  </si>
  <si>
    <t>ISOCONAZOLUM (ISOCONAZOL)</t>
  </si>
  <si>
    <t>CREMĂ - TUB X MINIM 25 G</t>
  </si>
  <si>
    <t>ISOCONAZOL 1%</t>
  </si>
  <si>
    <t>SOOLANTRA 10 mg/g SAU ECHIVALENT</t>
  </si>
  <si>
    <t>IVERMECTINUM</t>
  </si>
  <si>
    <t>IVERMECTINUM 10MG/G</t>
  </si>
  <si>
    <t>LINEZOLID ACCORD 2 MG/ML, ZYVOXID 2 MG/ML SAU ECHIVALENT</t>
  </si>
  <si>
    <t>LINEZOLIDUM</t>
  </si>
  <si>
    <t>SOL. PERF.-FLACON 300ML</t>
  </si>
  <si>
    <t>LINEZOLIDUM 2MG/ML</t>
  </si>
  <si>
    <t xml:space="preserve">KANAMICINĂ SULFAT ® SAU ECHIVALENT  </t>
  </si>
  <si>
    <t xml:space="preserve">KANAMICINĂ SULFAT  </t>
  </si>
  <si>
    <t>UNG OFT. - TUB MINIM 6 G</t>
  </si>
  <si>
    <t>KANAMICINĂ SULFAT 1%</t>
  </si>
  <si>
    <t>KANAMICINĂ SULFAT H ® SAU ECHIVALENT</t>
  </si>
  <si>
    <t>UNG OFT. - TUB 6 G</t>
  </si>
  <si>
    <t xml:space="preserve">KANAMICINĂ SULFAT 0,5% + HIDROCORTIZON 1% </t>
  </si>
  <si>
    <t>CALYPSOL 50 MG/ ML ® SAU ECHIVALENT</t>
  </si>
  <si>
    <t>KETAMINUM (KETAMINĂ)</t>
  </si>
  <si>
    <t>SOL. INJ. - FIOLĂ 10 ML</t>
  </si>
  <si>
    <t>KETAMINĂ 50 MG/ ML</t>
  </si>
  <si>
    <t xml:space="preserve">  KETOCONAZOL FITERMAN 20MG/G ® SAU ECHIVALENT</t>
  </si>
  <si>
    <t>KETOCONAZOLUM (KETOCONAZOL)</t>
  </si>
  <si>
    <t>CREMĂ - TUB MINIM15 G</t>
  </si>
  <si>
    <t>KETOCONAZOL 2%</t>
  </si>
  <si>
    <t xml:space="preserve">KETONAL DUO 150 MG ® SAU ECHIVALENT  </t>
  </si>
  <si>
    <t>KETOPROFENUM</t>
  </si>
  <si>
    <t>KETOPROFEN 150 MG</t>
  </si>
  <si>
    <t xml:space="preserve">KETOSPRAY ® SAU ECHIVALENT </t>
  </si>
  <si>
    <t>SPRAY - FLACON X 25 ML</t>
  </si>
  <si>
    <t>KETOPROFEN 10%</t>
  </si>
  <si>
    <t xml:space="preserve">KETANOV 30 MG/ML ® SAU ECHIVALENT </t>
  </si>
  <si>
    <t>KETOROLACUM TROMETHAMIN (KETOROLAC TROMETAMOL)</t>
  </si>
  <si>
    <t>KETOROLAC TROMETAMOL 30 MG/ML.</t>
  </si>
  <si>
    <t xml:space="preserve"> KETOROL ® SAU ECHIVALENT </t>
  </si>
  <si>
    <t>KETOROLAC TROMETAMOL 10 MG</t>
  </si>
  <si>
    <t>KETOF 1 mg/5 ml SAU ECHIVALENT</t>
  </si>
  <si>
    <t>KETOTIFENUM</t>
  </si>
  <si>
    <t>KETOTIFENUM 1 MG/5ML</t>
  </si>
  <si>
    <t xml:space="preserve">LEVANT 30 MG ® SAU ECHIVALENT </t>
  </si>
  <si>
    <t>LANSOPRAZOL 30 MG</t>
  </si>
  <si>
    <t>XYZAL 5 MG ® SAU ECHIVALENT</t>
  </si>
  <si>
    <t>LEVOCETIRIZINUM (LEVOCETIRIZINĂ)</t>
  </si>
  <si>
    <t xml:space="preserve">LEVOCETIRIZINĂ 5 MG </t>
  </si>
  <si>
    <t xml:space="preserve">TAVANIC 500 MG ® SAU ECHIVALENT </t>
  </si>
  <si>
    <t>LEVOFLOXACINUM (LEVOFLOXACINĂ)</t>
  </si>
  <si>
    <t>LEVOFLOXACINĂ 500 MG</t>
  </si>
  <si>
    <t>COLOSPASMIN ® SAU ECHIVALENT</t>
  </si>
  <si>
    <t>MEBEVERINUM (MEBEVERINĂ)</t>
  </si>
  <si>
    <t>MEBEVERINĂ 100 MG</t>
  </si>
  <si>
    <t xml:space="preserve">TAVANIC 250 MG ® SAU ECHIVALENT </t>
  </si>
  <si>
    <t>LEVOFLOXACINĂ 250 MG</t>
  </si>
  <si>
    <t xml:space="preserve">33661100-2 </t>
  </si>
  <si>
    <t>LIDOCAINĂ GRINDEKS 20 MG/ ML ® SAU ECHIVALENT</t>
  </si>
  <si>
    <t>LIDOCAINUM (LIDOCAINĂ)</t>
  </si>
  <si>
    <t>SOL. INJ. -FIOLĂ  5 ML</t>
  </si>
  <si>
    <t>LIDOCAINĂ 2%</t>
  </si>
  <si>
    <t>LIDOCAINĂ INFOMED ® SAU ECHIVALENT</t>
  </si>
  <si>
    <t>SOL. INJ. - FLACON 10 ML</t>
  </si>
  <si>
    <t>LIDOCAINĂ 1%</t>
  </si>
  <si>
    <t>ANXIAR 1 mg SAU ECHIVALENT</t>
  </si>
  <si>
    <t>LORAZEPAMUM</t>
  </si>
  <si>
    <t>LORAZEPAMUM 1 MG</t>
  </si>
  <si>
    <t xml:space="preserve">XEFO RAPID 8 MG  ® SAU ECHIVALENT </t>
  </si>
  <si>
    <t>LORNOXICAMUM (LORNOXICAM)</t>
  </si>
  <si>
    <t>LORNOXICAM 8 MG</t>
  </si>
  <si>
    <t xml:space="preserve">LORNOXICAM 8 MG/2 ML ® SAU ECHIVALENT </t>
  </si>
  <si>
    <t>PULB. + SOLV. PT. SOL. INJ.-FIOLA 2 ML</t>
  </si>
  <si>
    <t>LORNOXICAM 8 MG/2 ML</t>
  </si>
  <si>
    <t>MAGNESIUM SULFATE KALCEKS 200MG/ML SAU ECHIVALENT</t>
  </si>
  <si>
    <t>MAGNESII SULFAS</t>
  </si>
  <si>
    <t>SOL.INJ- FIOLA 10ML</t>
  </si>
  <si>
    <t>MAGNESII SULFAS 2G/10ML</t>
  </si>
  <si>
    <t>SIOFOR 1000 mg, GLUCOPHAGE 1000 mg SAU ECHIVALENT</t>
  </si>
  <si>
    <t>METFORMINUM</t>
  </si>
  <si>
    <t>METFORMINUM 1000 MG</t>
  </si>
  <si>
    <t xml:space="preserve">33621400-3 </t>
  </si>
  <si>
    <t>OSMOFUNDIN 150 mg/ml SAU ECHIVALENT</t>
  </si>
  <si>
    <t>MANNITOLUM</t>
  </si>
  <si>
    <t>SOL. PERF.-250ML</t>
  </si>
  <si>
    <t>MANNITOLUM 15%</t>
  </si>
  <si>
    <t>ADVANTAN CREMA ® SAU ECHIVALENT</t>
  </si>
  <si>
    <t>METILPREDNISOLON ACETONAT</t>
  </si>
  <si>
    <t>CREMĂ - TUB 50 G</t>
  </si>
  <si>
    <t>METILPREDNISOLON ACETONAT 0,1%</t>
  </si>
  <si>
    <t>ADVANTAN UNGUENT ® SAU ECHIVALENT</t>
  </si>
  <si>
    <t>UNGUENT- TUB 50 G</t>
  </si>
  <si>
    <t>MANITOL 20%  -500ML® SAU ECHIVALENT</t>
  </si>
  <si>
    <t>MANNITOLUM (MANITOL)</t>
  </si>
  <si>
    <t>SOL. PERF.- 500ML</t>
  </si>
  <si>
    <t xml:space="preserve">MANITOL 20 % </t>
  </si>
  <si>
    <t>MANITOL 20% VIOSER-250ML ® SAU ECHIVALENT</t>
  </si>
  <si>
    <t>SOL. PERF.- 250ML</t>
  </si>
  <si>
    <t>DUSPATALIN ® SAU ECHIVALENT</t>
  </si>
  <si>
    <t>MEBEVERINĂ 200 MG</t>
  </si>
  <si>
    <t xml:space="preserve">MELOXICAM ROMPHARM 15 MG/1.5 ML ® SAU ECHIVALENT </t>
  </si>
  <si>
    <t>MELOXICAMUM</t>
  </si>
  <si>
    <t>MELOXICAM 15 MG/1.5 ML</t>
  </si>
  <si>
    <t xml:space="preserve">33651200-0 </t>
  </si>
  <si>
    <t>METRONIDAZOL B 5 g/l SAU ECHIVALENT</t>
  </si>
  <si>
    <t>METRONIDAZOLUM  B 5gr/l                               1000 ml soluţie perfuzabilă conţin metronidazol 5 g  şi excipienţi: clorură de sodiu, apă distilată pentru preparate injectabile.</t>
  </si>
  <si>
    <t>SOL. PERF.-FLACON  x 100ML</t>
  </si>
  <si>
    <t xml:space="preserve">METRONIDAZOLUM  5 G/L </t>
  </si>
  <si>
    <t>MELOXICAM LPH 7.5 MG ®, MOVALIS ® SAU ECHIVALENT</t>
  </si>
  <si>
    <t>MELOXICAMUM (MELOXICAM)</t>
  </si>
  <si>
    <t>MELOXICAM 7.5 MG</t>
  </si>
  <si>
    <t xml:space="preserve">33661700-8 </t>
  </si>
  <si>
    <t>MIRZATEN® 30 mg SAU ECHIVALENT</t>
  </si>
  <si>
    <t>MIRTAZAPINUM</t>
  </si>
  <si>
    <t>MIRTAZAPINUM 30 MG</t>
  </si>
  <si>
    <t>UROMITEXAN 400 mg/ 4 ml SAU ECHIVALENT</t>
  </si>
  <si>
    <t>MESNUM</t>
  </si>
  <si>
    <t>SOL. INJ.-FIOLE 4ML</t>
  </si>
  <si>
    <t>MESNUM 400MG/4ML</t>
  </si>
  <si>
    <t>ALGIFEN ® SAU ECHIVALENT</t>
  </si>
  <si>
    <t xml:space="preserve">METAMIZOL, PITOFENONĂ, FENPIPRAMIDĂ </t>
  </si>
  <si>
    <t>SOL.INJ.-FIOLA 5 ML</t>
  </si>
  <si>
    <t>METAMIZOL 2,5 G, PITOFENONĂ 0,01 G, FENPIPRAMIDĂ 0,1 MG / FIOLĂ DE 5 ML</t>
  </si>
  <si>
    <t>ALGOCALMIN, ALINDOR ®, NOVOCALMIN ® SAU ECHIVALENT</t>
  </si>
  <si>
    <t>METAMIZOLUM  NATRIUM (METAMIZOL SODIC)</t>
  </si>
  <si>
    <t>METAMIZOL SODIC 500 MG</t>
  </si>
  <si>
    <t>MEGUAN 500 mg, METFORMIN ACCORD 500 mg SAU ECHIVALENT</t>
  </si>
  <si>
    <t>METFORMINUM 500MG</t>
  </si>
  <si>
    <t>LEMOD SOLU 125 mg SAU ECHIVALENT</t>
  </si>
  <si>
    <t>METHYLPREDNISOLONUM</t>
  </si>
  <si>
    <t>PULB. + SOLV. PT. SOL. INJ. / PERF.-FIOLA</t>
  </si>
  <si>
    <t>METHYLPREDNISOLONUM 125MG</t>
  </si>
  <si>
    <t>METOCLOPRAMID 10 MG/2 ML ® SAU ECHIVALENT</t>
  </si>
  <si>
    <t>METOCLOPRAMIDUM (METOCLOPRAMID)</t>
  </si>
  <si>
    <t>SOL. INJ.-FIOLE 2 ML</t>
  </si>
  <si>
    <t>METOCLOPRAMID 10 MG/2 ML</t>
  </si>
  <si>
    <t>METOCLOPRAMID 10 MG ® SAU ECHIVALENT</t>
  </si>
  <si>
    <t>METOCLOPRAMID 10 MG</t>
  </si>
  <si>
    <t xml:space="preserve">33622600-2 </t>
  </si>
  <si>
    <t xml:space="preserve">METOPROLOL TERAPIA 50 MG ® SAU ECHIVALENT  </t>
  </si>
  <si>
    <t>METOPROLOLUM (METOPROLOL)</t>
  </si>
  <si>
    <t>METOPROLOL 50 MG</t>
  </si>
  <si>
    <t>BETALOC ZOK 100 mg SAU ECHIVALENT</t>
  </si>
  <si>
    <t>METOPROLOLUM</t>
  </si>
  <si>
    <t>METOPROLOLUM SUCCINAT 95MG CORESPUNZATOR LA 50MG METOPROLOL TARTRAT</t>
  </si>
  <si>
    <t>BETALOC 5MG/5ML SAU ECHIVALENT</t>
  </si>
  <si>
    <t>SOL.INJ.-FIOLA 5ML</t>
  </si>
  <si>
    <t>METOPROLOL 5 MG/5ML</t>
  </si>
  <si>
    <t xml:space="preserve">KLION D ® SAU ECHIVALENT </t>
  </si>
  <si>
    <t xml:space="preserve">METRONIDAZOL  100 MG, MICONAZOL NITRAT 100 MG. </t>
  </si>
  <si>
    <t>OVULE</t>
  </si>
  <si>
    <t>MICONAZOL SLAVIA 20 MG/G ® SAU ECHIVALENT</t>
  </si>
  <si>
    <t>MICONAZOLUM (MICONAZOL)</t>
  </si>
  <si>
    <t>CREMĂ - TUB X MINIM 20 G</t>
  </si>
  <si>
    <t>MICONAZOL 2%</t>
  </si>
  <si>
    <t>MIDAZOLAM HYPERICUM 5MG/ML SAU ECHIVALENT</t>
  </si>
  <si>
    <t>MIDAZOLAM</t>
  </si>
  <si>
    <t>SOL. INJ. - FIOLA 10ML</t>
  </si>
  <si>
    <t>MIDAZOLAMUM 5MG/ML</t>
  </si>
  <si>
    <t xml:space="preserve">AVELOX 400 MG ®, MOFLAXA ® SAU ECHIVALENT </t>
  </si>
  <si>
    <t>MOXIFLOXACINUM</t>
  </si>
  <si>
    <t>MOXIFLOXACINĂ 400 MG</t>
  </si>
  <si>
    <t>POLYGYNAX SAU ECHIVALENT</t>
  </si>
  <si>
    <t>NEOMICINA, POLIMIXINA, NISTATINA</t>
  </si>
  <si>
    <t>NEOMICINA-35.000UI,  POLIMIXINA-35.000UI, NISTATINA-100.000UI</t>
  </si>
  <si>
    <t>NEOSTIGMINA LPH 15 mg SAU ECHIVALENT</t>
  </si>
  <si>
    <t xml:space="preserve">NEOSTIGMINI BROMIDUM </t>
  </si>
  <si>
    <t>NEOSTIGMINI BROMIDUM  15 MG</t>
  </si>
  <si>
    <t>MACMIROR COMPLEX 500 mg/200000 UI SAU ECHIVALENT</t>
  </si>
  <si>
    <t xml:space="preserve">NIFURATEL + NISTATIN </t>
  </si>
  <si>
    <t>NIFURATEL 500MG + NISTATIN 200.000 UI</t>
  </si>
  <si>
    <t>MACMIROR COMPLEX 100 mg + 40000 UI/g SAU ECHIVALENT</t>
  </si>
  <si>
    <t>NIFURATEL 10G + NISTATIN 4.000.000 UI</t>
  </si>
  <si>
    <t xml:space="preserve">VIMOVO 500 MG/20 MG ® SAU ECHIVALENT </t>
  </si>
  <si>
    <t>NAPROXENUM + ESOMEPRAZOLUM (NAPROXEN + ESOMEPRAZOL)</t>
  </si>
  <si>
    <t>COMPRIMATE CU ELIBERARE MODIFICATĂ</t>
  </si>
  <si>
    <t>NAPROXEN 500 MG, ESOMEPRAZOL 20 MG.</t>
  </si>
  <si>
    <t>CLORURA DE SODIU 9 mg/ml-250ML SAU ECHIVALENT</t>
  </si>
  <si>
    <t>SOL. PERF. -250 ML</t>
  </si>
  <si>
    <t xml:space="preserve">CLORURĂ DE SODIU 0.9%  </t>
  </si>
  <si>
    <t>CLORURA DE SODIU 9 mg/ml 100 MLSAU ECHIVALENT</t>
  </si>
  <si>
    <t>SOL. PERF. 100 ml</t>
  </si>
  <si>
    <t xml:space="preserve"> CLORURĂ DE SODIU 0.9%-100ml</t>
  </si>
  <si>
    <t>CLORURA DE NA INFOMED 500 ML® SAU ECHIVALENT</t>
  </si>
  <si>
    <t>SOL. PERF.-500 ML</t>
  </si>
  <si>
    <t>CLORURĂ DE SODIU 0.9%  - 500 ML</t>
  </si>
  <si>
    <t>OMEPRAZOL ZENTIVA 40 MG ®, OMEZ 40 MG ® SAU ECHIVALENT</t>
  </si>
  <si>
    <t>OMEPRAZOLUM (OMEPRAZOL)</t>
  </si>
  <si>
    <t>PULB. PT SOL. PERF.-FLACON</t>
  </si>
  <si>
    <t>OMEPRAZOL 40 MG</t>
  </si>
  <si>
    <t>ARDEAELYTOSOL SONC. NATRIUMHYDROGENKARBONAT 8.4% -80 ml SAU ECHIVALENT</t>
  </si>
  <si>
    <t>NATRII HYDROGENI CARBONAS</t>
  </si>
  <si>
    <t>SOL. PERF.-FLACON 80ML-100ML</t>
  </si>
  <si>
    <t>NATRII HYDROGENI CARBONAS 84 MG/ML</t>
  </si>
  <si>
    <t>ORTANOL 40MG ®, OMEZ 40 MG ® SAU ECHIVALENT</t>
  </si>
  <si>
    <t>NICARDIPINE AGUETTANT 10 mg/10 ml SAU ECHIVALENT</t>
  </si>
  <si>
    <t>NICARDIPINUM</t>
  </si>
  <si>
    <t>SOL INJ.-FIOLE 10ML</t>
  </si>
  <si>
    <t>NICARDIPINUM 10MG/ML</t>
  </si>
  <si>
    <t xml:space="preserve">AULIN ® SAU ECHIVALENT </t>
  </si>
  <si>
    <t>NIMESULIDUM (NIMESULID)</t>
  </si>
  <si>
    <t>NIMESULID 100 MG/PLIC</t>
  </si>
  <si>
    <t>NIDOFLOR ® SAU ECHIVALENT</t>
  </si>
  <si>
    <t>NISTATIN  10 MIL. U.I. ; NEOMICINĂ 0,382 G; TRIAMCINOLON ACETONID 0,10 G</t>
  </si>
  <si>
    <t>NITROFURANTOINA ARENA 100 mg SAU ECHIVALENT</t>
  </si>
  <si>
    <t>NITROFURANTOINUM</t>
  </si>
  <si>
    <t>NITROFURANTOINUM 100MG</t>
  </si>
  <si>
    <t>DRIPTANE 5 mg SAU ECHIVALENT</t>
  </si>
  <si>
    <t>OXYBUTYNINUM</t>
  </si>
  <si>
    <t>OXYBUTYNINUM 5MG</t>
  </si>
  <si>
    <t>NITRONAL 1 mg/ml SAU ECHIVALENT</t>
  </si>
  <si>
    <t>NITROGLYCERINUM</t>
  </si>
  <si>
    <t>SOL. PERF.-FIOLA 10ML</t>
  </si>
  <si>
    <t>NITROGLYCERINUM 1 MG/ML</t>
  </si>
  <si>
    <t>NITROMINT 2,6 MG ® SAU ECHIVALENT</t>
  </si>
  <si>
    <t>NITROGLICERINĂ 2,6 MG</t>
  </si>
  <si>
    <t>NITROGLICERINA 0,5 MG ® SAU ECHIVALENT</t>
  </si>
  <si>
    <t>NITROGLICERINĂ 0.5 MG</t>
  </si>
  <si>
    <t>NITROMINT SPRAY ® SAU ECHIVALENT</t>
  </si>
  <si>
    <t>SPRAY</t>
  </si>
  <si>
    <t>NITROGLICERINĂ 0.4 MG/DOZA</t>
  </si>
  <si>
    <t>NORADRENALINA TARTRAT HYPERICUM 2 MG/ML-FIOLA 4MLSAU ECHIVALENT</t>
  </si>
  <si>
    <t>NORADRENALINUM</t>
  </si>
  <si>
    <t>CONC. PT. SOL. PERF.-FIOLA 4ML</t>
  </si>
  <si>
    <t>NORADRENALINUM 2MG/ML</t>
  </si>
  <si>
    <t>NORADRENALINUM-2MG/ML-FIOLA 8ML SAU ECHIVALENT</t>
  </si>
  <si>
    <t>CONC. PT. SOL. PERF.-FIOLA 8ML</t>
  </si>
  <si>
    <t>UNIFLOX ® SAU ECHIVALENT</t>
  </si>
  <si>
    <t xml:space="preserve">OFLOXACINUM </t>
  </si>
  <si>
    <t>SOL. AURICULARĂ X FLACON 10 ML</t>
  </si>
  <si>
    <t>OFLOXACINĂ 0,3%</t>
  </si>
  <si>
    <t xml:space="preserve">OSETRON 4 MG ® SAU ECHIVALENT </t>
  </si>
  <si>
    <t>ONDANSETRONUM (ONDANSETRON)</t>
  </si>
  <si>
    <t>ONDANSETRON 4 MG</t>
  </si>
  <si>
    <t xml:space="preserve">OSETRON 8 MG ® SAU ECHIVALENT </t>
  </si>
  <si>
    <t>ONDANSETRON 8 MG</t>
  </si>
  <si>
    <t xml:space="preserve">OSETRON 4 MG/2 ML ® SAU ECHIVALENT </t>
  </si>
  <si>
    <t>SOL. INJ. - FIOLE 2 ML</t>
  </si>
  <si>
    <t xml:space="preserve">ONDANSETRON 2 MG/ML </t>
  </si>
  <si>
    <t xml:space="preserve">OSETRON 8 MG/4 ML® SAU ECHIVALENT </t>
  </si>
  <si>
    <t>SOL. INJ. - FIOLE 4 ML</t>
  </si>
  <si>
    <t xml:space="preserve">OXACILINĂ 500 MG ® SAU ECHIVALENT </t>
  </si>
  <si>
    <t>OXACILLINUM</t>
  </si>
  <si>
    <t>OXACILINĂ 500 MG</t>
  </si>
  <si>
    <t>OXACILINĂ 250 MG ® SAU ECHIVALENT</t>
  </si>
  <si>
    <t>OXACILINĂ 250 MG</t>
  </si>
  <si>
    <t xml:space="preserve">CONTROLOC 40 MG, PANTOPRAZOL SUN 40 MG, ZENCOPAN 40 MG ® SAU ECHIVALENT </t>
  </si>
  <si>
    <t>PANTOPRAZOLUM (PANTOPRAZOL)</t>
  </si>
  <si>
    <t>PULB. PT SOL. INJ.-FLACON</t>
  </si>
  <si>
    <t>PANTOPRAZOL 40 MG</t>
  </si>
  <si>
    <t>PANTOPRAZOL 20MG ®, ZENCOPAN 20MG ®, CONTROLOC 20MG ® SAU ECHIVALENT</t>
  </si>
  <si>
    <t>PANTOPRAZOL 20 MG</t>
  </si>
  <si>
    <t>PANTOPRAZOL ATB 40 MG ®, PANTOPRAZOL TERAPIA 40 MG ® SAU ECHIVALENT</t>
  </si>
  <si>
    <t>PARACETAMOL KABI 10MG/ML ®, PARACETAMOL B. BRAUN 10 MG/ML®, PERFALGAN ® SAU ECHIVALENT</t>
  </si>
  <si>
    <t>SOL. PERF. - FLACON 100 ML</t>
  </si>
  <si>
    <t>PARACETAMOL 10 MG/ML</t>
  </si>
  <si>
    <t xml:space="preserve">DORETA ®,TARUMOBOL ® SAU ECHIVALENT </t>
  </si>
  <si>
    <t>PARACETAMOLUM + TRAMADOLUM (PARACETAMOL + TRAMADOL)</t>
  </si>
  <si>
    <t>PARACETAMOL 325 MG; TRAMADOL 37,5 MG.</t>
  </si>
  <si>
    <t>TRIPLIXAM 5 mg/ 1,25 mg/ 5 mg SAU ECHIVALENT</t>
  </si>
  <si>
    <t>PERINDOPRILUM + INDAPAMIDUM + AMLODIPINUM</t>
  </si>
  <si>
    <t>PERINDOPRILUM 5MG+ INDAPAMIDUM 1.25MG + AMLODIPINUM 5MG</t>
  </si>
  <si>
    <t xml:space="preserve">PIROXICAM 20 MG-SUPOZITOARE ® SAU ECHIVALENT </t>
  </si>
  <si>
    <t>PIROXICAM 20 MG</t>
  </si>
  <si>
    <t>TRIPLIXAM 10 mg/ 2,5 mg/ 5 mg SAU ECHIVALENT</t>
  </si>
  <si>
    <t>PERINDOPRILUM 10MG + INDAPAMIDUM 2.5MG + AMLODIPINUM 5MG</t>
  </si>
  <si>
    <t>TRIPLIXAM 10 mg/ 2,5 mg/ 10 mg SAU ECHIVALENT</t>
  </si>
  <si>
    <t>PERINDOPRILUM 10MG + INDAPAMIDUM 2.5MG + AMLODIPINUM 10MG</t>
  </si>
  <si>
    <t>PRESTANCE 10 mg/ 10 mg SAU ECHIVALENT</t>
  </si>
  <si>
    <t>PERINDOPRILUM + AMLODIPINUM</t>
  </si>
  <si>
    <t>PERINDOPRILUM 10MG+ AMLODIPINUM 10MG</t>
  </si>
  <si>
    <t>PRESTANCE 10 mg/ 5 mg SAU ECHIVALENT</t>
  </si>
  <si>
    <t>PERINDOPRILUM 10MG + AMLODIPINUM 5MG</t>
  </si>
  <si>
    <t>PRESTANCE 5 mg/ 10 mg SAU ECHIVALENT</t>
  </si>
  <si>
    <t>PERINDOPRILUM 5MG + AMLODIPINUM 10MG</t>
  </si>
  <si>
    <t>PRESTANCE 5 mg/ 5 mg SAU ECHIVALENT</t>
  </si>
  <si>
    <t>PERINDOPRILUM 5MG+ AMLODIPINUM 5MG</t>
  </si>
  <si>
    <t>PENTOXIFILIN TERAPIA 100 mg/ 5 ml SAU ECHIVALENT</t>
  </si>
  <si>
    <t>PENTOXIFYLLINUM (PENTOXIFILNĂ)</t>
  </si>
  <si>
    <t>CONC. PT. SOL. PERF.</t>
  </si>
  <si>
    <t>PENTOXIFYLLINUM 100 MG/5 ML</t>
  </si>
  <si>
    <t xml:space="preserve">PENTOXI RETARD 400 MG ®SAU ECHIVALENT </t>
  </si>
  <si>
    <t>PENTOXIFILINĂ 400 MG</t>
  </si>
  <si>
    <t>RYTMONORM 150 mg, PROPAFENONA AL 150 mg SAU ECHIVALENT</t>
  </si>
  <si>
    <t>PROPAFENONUM</t>
  </si>
  <si>
    <t>PROPAFENONUM 150MG</t>
  </si>
  <si>
    <t>OSPEN 400.000 U.I./5 ml SAU ECHIVALENT</t>
  </si>
  <si>
    <t>PHENOXYMETHYL PENICILLINUM (FENOXIMETILPENICILINĂ)</t>
  </si>
  <si>
    <t>SUSP. ORALĂ-FLACON 60ML</t>
  </si>
  <si>
    <t>PHENOXYMET HYLPENICILLINUM 400.000 UI/5ML</t>
  </si>
  <si>
    <t xml:space="preserve">FITOMENADION ® SAU ECHIVALENT  </t>
  </si>
  <si>
    <t>PHYTOMENADIONUM (FITOMENADIONĂ)</t>
  </si>
  <si>
    <t>SOL. INJ.-FIOLĂ 1ML</t>
  </si>
  <si>
    <t xml:space="preserve">FITOMENADIONĂ 10 MG/1 ML </t>
  </si>
  <si>
    <t>VITAMINA B6 ZENTIVA 250 mg SAU ECHIVALENT</t>
  </si>
  <si>
    <t>PYRIDOXINUM</t>
  </si>
  <si>
    <t>PYRIDOXINUM 250MG</t>
  </si>
  <si>
    <t>MESTINON 60 mg SAU ECHIVALENT</t>
  </si>
  <si>
    <t>PYRIDOSTIGMINI BROMIDUM</t>
  </si>
  <si>
    <t>PYRIDOSTIGMINI BROMIDUM 60MG</t>
  </si>
  <si>
    <t>NORMIX 200 mg SAU ECHIVALENT</t>
  </si>
  <si>
    <t>RIFAXIMINUM</t>
  </si>
  <si>
    <t>RIFAXIMINUM 200 G</t>
  </si>
  <si>
    <t>TENAXUM 1 mg SAU ECHIVALENT</t>
  </si>
  <si>
    <t>RILMENIDINUM</t>
  </si>
  <si>
    <t>RILMENIDINUM 1MG</t>
  </si>
  <si>
    <t>EMETIRAL ® SAU ECHIVALENT</t>
  </si>
  <si>
    <t>PROCHLORPERAZINUM (PROCLORPERAZINĂ)</t>
  </si>
  <si>
    <t>PROCLORPERAZINĂ 5 MG</t>
  </si>
  <si>
    <t xml:space="preserve"> 33622100-7</t>
  </si>
  <si>
    <t>PROTAMINSULFAT LEO PHARMA 1400 ANTI-HEPARIN UI/ml</t>
  </si>
  <si>
    <t>PROTAMINI SULFAS</t>
  </si>
  <si>
    <t>PROTAMINI SULFAS 1.400 U.I./ML (10 MG/ML-5ML)</t>
  </si>
  <si>
    <t>VITAMINA B6 ZENTIVA 50mg/2ml® SAU ECHIVALENT</t>
  </si>
  <si>
    <t>PIRIDOXINĂ 50 MG/2 ML</t>
  </si>
  <si>
    <t>33614000-7</t>
  </si>
  <si>
    <t>HIDRASEC 100 mg SAU ECHIVALENT</t>
  </si>
  <si>
    <t>RACECADOTRILUM</t>
  </si>
  <si>
    <t>RACECADOTRILUM 100MG</t>
  </si>
  <si>
    <t xml:space="preserve">33651300-1 </t>
  </si>
  <si>
    <t>SINERDOL 300 MG ® SAU ECHIVALENT</t>
  </si>
  <si>
    <t>RIFAMPICINUM (RIFAMPICINĂ)</t>
  </si>
  <si>
    <t>RIFAMPICINĂ 300 MG</t>
  </si>
  <si>
    <t xml:space="preserve">SOLUȚIE RINGER LACTAT 500 ML ®, SOLUȚIE HARTMANN ® SAU ECHIVALENT  </t>
  </si>
  <si>
    <t xml:space="preserve">RINGER LACTAT ® , SOLUȚIE HARTMANN ® SAU ECHIVALENT  </t>
  </si>
  <si>
    <t>SOL. PERF.-  500 ML</t>
  </si>
  <si>
    <t>CLORURĂ DE SODIU 6 G, LACTAT DE SODIU SOLUȚIE (50%) 6,34 G, CLORURĂ DE POTASIU 0.40 G, CLORURĂ DE CALCIU DIHIDRAT 0.27 G/1000 ML SOLUȚIE PERFUZABILĂ.</t>
  </si>
  <si>
    <t>XARELTO 15 mg SAU ECHIVALENT</t>
  </si>
  <si>
    <t>RIVAROXABANUM</t>
  </si>
  <si>
    <t>RIVAROXABANUM 15MG</t>
  </si>
  <si>
    <t>XARELTO 20 mg SAU ECHIVALENT</t>
  </si>
  <si>
    <t>RIVAROXABANUM 20MG</t>
  </si>
  <si>
    <t>ESMERON 10 MG/ ML ®, ROCURONIUM KABI 10 MG / ML ®  SAU ECHIVALENT</t>
  </si>
  <si>
    <t>ROCURONIUM BROMIDE (BROMURĂ DE ROCURONIU)</t>
  </si>
  <si>
    <t>SOL. INJ. - FIOLE 10 ML</t>
  </si>
  <si>
    <t>BROMURĂ DE ROCURONIU 10 MG/ ML</t>
  </si>
  <si>
    <t>ROPIVACAINA KABI 10 mg/ml SAU ECHIVALENT</t>
  </si>
  <si>
    <t xml:space="preserve">ROPIVACAINUM </t>
  </si>
  <si>
    <t>SOL. INJ.-FIOLA 20 ML</t>
  </si>
  <si>
    <t xml:space="preserve">ROPIVACAINUM 10MG/ML </t>
  </si>
  <si>
    <t>UROREC 8 mg SAU ECHIVALENT</t>
  </si>
  <si>
    <t>SILODOSINUM</t>
  </si>
  <si>
    <t>SILODOSINUM 8MG</t>
  </si>
  <si>
    <t>JANUMET 50 mg/1000 mg SAU ECHIVALENT</t>
  </si>
  <si>
    <t>SITAGLIPTINUM + METFORMINUM</t>
  </si>
  <si>
    <t>SITAGLIPTINUM 50MG+ METFORMINUM 1000MG</t>
  </si>
  <si>
    <t>VESICARE 5 mg, VEZIMED 5 mg SAU ECHIVALENT</t>
  </si>
  <si>
    <t>SOLIFENACINUM SUCCINATE</t>
  </si>
  <si>
    <t>SOLIFENACINUM SUCCINATE 5MG</t>
  </si>
  <si>
    <t>VESICARE 10 mg, VEZIMED 10 mg SAU ECHIVALENT</t>
  </si>
  <si>
    <t>SOLIFENACINUM SUCCINATE 10MG</t>
  </si>
  <si>
    <t>DAROB 80 mg, SOTALOL AL 80 SAU ECHIVALENT</t>
  </si>
  <si>
    <t>SOTALOLUM</t>
  </si>
  <si>
    <t>SOTALOLUM 80MG</t>
  </si>
  <si>
    <t>33651600-4</t>
  </si>
  <si>
    <t>SER ANTIVIPERINIC SAU ECHIVALENT</t>
  </si>
  <si>
    <t>SER ANTIVIPERINIC-500 UA LD50/ fiolă</t>
  </si>
  <si>
    <t>SOL INJ.- FIOLA 5ML</t>
  </si>
  <si>
    <t>SILIMARINĂ 35 mg ® SAU ECHIVALENT</t>
  </si>
  <si>
    <t>SILIBINĂ 35 MG</t>
  </si>
  <si>
    <t>UROREC 4 mg SAU ECHIVALENT</t>
  </si>
  <si>
    <t>SILODOSINUM 4MG</t>
  </si>
  <si>
    <t>CIALIS 10 mg SAU ECHIVALENT</t>
  </si>
  <si>
    <t>TADALAFILUM</t>
  </si>
  <si>
    <t>TADALAFILUM 10MG</t>
  </si>
  <si>
    <t>ACTELSAR HCT 80 MG/ 12,5 MG SAU ECHIVALENT</t>
  </si>
  <si>
    <t>TELMISARTANUM + HYDROCHLOROTHIAZIDUM</t>
  </si>
  <si>
    <t>TELMISARTANUM 80MG+ HYDROCHLOROTHIAZIDUM 12.5MG</t>
  </si>
  <si>
    <t>MICARDISPLUS 80/25 mg SAU ECHIVALENT</t>
  </si>
  <si>
    <t>TELMISARTANUM 80MG + HYDROCHLOROTHIAZIDUM 25MG</t>
  </si>
  <si>
    <t>GASTROFAIT 1000 MG ® SAU ECHIVALENT</t>
  </si>
  <si>
    <t>SUCRALFATUM (SUCRALFAT)</t>
  </si>
  <si>
    <t>SUCRALFAT 1000 MG</t>
  </si>
  <si>
    <t xml:space="preserve"> SUMETROLIM ®, TAGREMIN SAU ECHIVALENT</t>
  </si>
  <si>
    <t>SULFAMETHOXAZOLUM + TRIMETHOPRIMUM (SULFAMETOXAZOL + TRIMETOPRIM)</t>
  </si>
  <si>
    <t>SULFAMETOXAZOL 400 MG, TRIMETOPRIM 80 MG.</t>
  </si>
  <si>
    <t>UNASYN 375 mg SAU ECHIVALENT</t>
  </si>
  <si>
    <t xml:space="preserve">SULTAMICILLINUM </t>
  </si>
  <si>
    <t>SULTAMICILLINUM  375 MG</t>
  </si>
  <si>
    <t>LAMISIL 250 mg, TERBINAFINA ARENA 250 mg SAU ECHIVALENT</t>
  </si>
  <si>
    <t>TERBINAFINUM</t>
  </si>
  <si>
    <t>TERBINAFINUM 250MG</t>
  </si>
  <si>
    <t>IMIGRAN DR 100 MG ® SAU ECHIVALENT</t>
  </si>
  <si>
    <t>SUMATRIPTANUM (SUMATRIPTAN)</t>
  </si>
  <si>
    <t>COMPRIMATE DISPERSABILE</t>
  </si>
  <si>
    <t>SUMATRIPTAN 100 MG</t>
  </si>
  <si>
    <t>TWYNSTA 40 mg/ 10 mg SAU ECHIVALENT</t>
  </si>
  <si>
    <t>TELMISARTANUM + AMLODIPINUM</t>
  </si>
  <si>
    <t>TELMISARTANUM 40MG+ AMLODIPINUM 10MG</t>
  </si>
  <si>
    <t>TWYNSTA 40 mg/ 5 mg SAU ECHIVALENT</t>
  </si>
  <si>
    <t>TELMISARTANUM 40MG + AMLODIPINUM 5MG</t>
  </si>
  <si>
    <t>TWYNSTA 80 mg/ 10 mg SAU ECHIVALENT</t>
  </si>
  <si>
    <t>TELMISARTANUM 80MG+ AMLODIPINUM 10MG</t>
  </si>
  <si>
    <t>TWYNSTA 80 mg/ 5 mg SAU ECHIVALENT</t>
  </si>
  <si>
    <t>TELMISARTANUM 80MG + AMLODIPINUM 5MG</t>
  </si>
  <si>
    <t>GLYPRESSIN SAU ECHIVALENT</t>
  </si>
  <si>
    <t>TERLIPRESSINUM</t>
  </si>
  <si>
    <t>PULB. + SOLV. PT. SOL. INJ.</t>
  </si>
  <si>
    <t>TERLIPRESSINUM 1MG</t>
  </si>
  <si>
    <t>TEOTARD 200 mg SAU ECHIVALENT</t>
  </si>
  <si>
    <t>THEOPHYLLINUM</t>
  </si>
  <si>
    <t>THEOPHYLLINUM 200MG</t>
  </si>
  <si>
    <t>TEOTARD 350 mg SAU ECHIVALENT</t>
  </si>
  <si>
    <t>THEOPHYLLINUM 350MG</t>
  </si>
  <si>
    <t xml:space="preserve">NEO-ENDUSIX 20 MG ® SAU ECHIVALENT </t>
  </si>
  <si>
    <t>TENOXICAMUM (TENOXICAM)</t>
  </si>
  <si>
    <t>PULB + SOLV. PT. SOL. INJ.</t>
  </si>
  <si>
    <t>TENOXICAM 20 MG/DOZĂ</t>
  </si>
  <si>
    <t>HEMORZON ® SAU ECHIVALENT</t>
  </si>
  <si>
    <t xml:space="preserve">TETRACICLINĂ (SUB FORMĂ DE CLORHIDRAT DE TETRACICLINĂ 10,82 MG), ACETAT DE HIDROCORTIZONĂ, BENZOCAINĂ </t>
  </si>
  <si>
    <t>UNGUENT - TUB  18 G</t>
  </si>
  <si>
    <t>TETRACICLINĂ 10 MG (SUB FORMĂ DE CLORHIDRAT DE TETRACICLINĂ 10,82 MG), ACETAT DE HIDROCORTIZONĂ 5 MG, BENZOCAINĂ 4 MG.</t>
  </si>
  <si>
    <t>COAXIL 12,5 mg SAU ECHIVALENT</t>
  </si>
  <si>
    <t>TIANEPTINUM</t>
  </si>
  <si>
    <t>TIANEPTINUM 12.5MG</t>
  </si>
  <si>
    <t>BRILIQUE 90MG SAU ECHIVALENT</t>
  </si>
  <si>
    <t xml:space="preserve">TICAGRELOR </t>
  </si>
  <si>
    <t>TICAGRELOR 90MG</t>
  </si>
  <si>
    <t xml:space="preserve">TETRACICLINĂ (SUB FORMĂ DE CLORHIDRAT DE TETRACICLINĂ, ACETAT DE HIDROCORTIZONĂ, BENZOCAINĂ </t>
  </si>
  <si>
    <t>20 MG TETRACICLINĂ (SUB FORMĂ DE CLORHIDRAT DE TETRACICLINĂ 21,64 MG), ACETAT DE HIDROCORTIZONĂ 10 MG, BENZOCAINĂ 8,3 MG.</t>
  </si>
  <si>
    <t>SUP.</t>
  </si>
  <si>
    <t>TETRACICLINĂ  ANTB 30MG/G ® SAU ECHIVALENT</t>
  </si>
  <si>
    <t>TETRACYCLINUM (TETRACICLINĂ)</t>
  </si>
  <si>
    <t>UNGUENT - TUB MINIM 12 G</t>
  </si>
  <si>
    <t>TETRACICLINĂ 30MG/G</t>
  </si>
  <si>
    <t xml:space="preserve">TETRACICLINĂ ® SAU ECHIVALENT </t>
  </si>
  <si>
    <t>TETRACICLINĂ 250 MG</t>
  </si>
  <si>
    <t>33642300-5</t>
  </si>
  <si>
    <t>THYROZOL 10 mg SAU ECHIVALENT</t>
  </si>
  <si>
    <t>THIAMAZOLUM</t>
  </si>
  <si>
    <t>THIAMAZOLUM 10MG</t>
  </si>
  <si>
    <t>TINIZOL® 500 mg SAU ECHIVALENT</t>
  </si>
  <si>
    <t>TINIDAZOLUM</t>
  </si>
  <si>
    <t>TINIDAZOLUM 500MG</t>
  </si>
  <si>
    <t xml:space="preserve">VITAMINA  B1 ® SAU ECHIVALENT  </t>
  </si>
  <si>
    <t>THIAMINUM (TIAMINĂ)</t>
  </si>
  <si>
    <t xml:space="preserve">TIAMINĂ 50 MG/ML </t>
  </si>
  <si>
    <t>TOBROM ® SAU ECHIVALENT</t>
  </si>
  <si>
    <t>TOBRAMYCINUM (TOBRAMICINĂ)</t>
  </si>
  <si>
    <t>PICĂTURI. OFT. - FLACON X MINIM 5 ML</t>
  </si>
  <si>
    <t>TOBRAMICINĂ 3 MG/ ML</t>
  </si>
  <si>
    <t xml:space="preserve">TOBREX ® SAU ECHIVALENT </t>
  </si>
  <si>
    <t>UNG. OFT. - TUB 3,5 G</t>
  </si>
  <si>
    <t>TOBRAMICINĂ 0,3 %</t>
  </si>
  <si>
    <t xml:space="preserve">TOBRADEX UNG OFT. SAU ECHIVALENT </t>
  </si>
  <si>
    <t>TOBRAMYCINUM + DEXAMETAZONUM (TOBRAMICINĂ + DEXAMETAZONĂ)</t>
  </si>
  <si>
    <t>TOBRAMYCINUM 3 MG + DEXAMETAZONUM 1 MG.</t>
  </si>
  <si>
    <t xml:space="preserve">TRAMADOL RETARD 150 MG ®, MABRON RETARD 150 mg SAU ECHIVALENT </t>
  </si>
  <si>
    <t>COMPRIMATE FILMATE CU ELIBERARE PRELUNGITĂ</t>
  </si>
  <si>
    <t>TRAMADOL150 MG</t>
  </si>
  <si>
    <t xml:space="preserve">DEXATOBROM SOL. OFT. ® SAU ECHIVALENT </t>
  </si>
  <si>
    <t>SUSP. OFT.- FLACON  5 ML</t>
  </si>
  <si>
    <t>TOBRAMYCINUM - 3 MG + DEXAMETAZONUM - 1 MG</t>
  </si>
  <si>
    <t xml:space="preserve">MYDOCALM 150 MG ® SAU ECHIVALENT </t>
  </si>
  <si>
    <t>TOLPERISONUM (CLORHIDRAT DE TOLPERISON)</t>
  </si>
  <si>
    <t>CLORHIDRAT DE TOLPERISON 150 MG</t>
  </si>
  <si>
    <t>SKUDEXA 75 mg/ 25 mg SAU ECHIVALENT</t>
  </si>
  <si>
    <t>TRAMADOLUM + DEXKETOPROFENUM</t>
  </si>
  <si>
    <t>TRAMADOLUM 75MG + DEXKETOPROFENUM 25MG</t>
  </si>
  <si>
    <t>MYDOCALM  50 MG ® SAU ECHIVALENT</t>
  </si>
  <si>
    <t>CLORHIDRAT DE TOLPERISON 50 MG</t>
  </si>
  <si>
    <t>TRAMADOL 50 MG ® SAU ECHIVALENT</t>
  </si>
  <si>
    <t>TRAMADOL 50 MG</t>
  </si>
  <si>
    <t>DEBRIDAT SUSP. SAU ECHIVALENT</t>
  </si>
  <si>
    <t>TRIMEBUTINUM</t>
  </si>
  <si>
    <t>GRAN. PT. SUSP. ORALA-FLACON 250ML</t>
  </si>
  <si>
    <t>TRIMEBUTINUM 24MG/5ML</t>
  </si>
  <si>
    <t>DEBRIDAT 200 MG ® SAU ECHIVALENT</t>
  </si>
  <si>
    <t>TRIMEBUTINUM (TRIMEBUTIN)</t>
  </si>
  <si>
    <t>TRIMEBUTIN 200 MG</t>
  </si>
  <si>
    <t>PREDUCTAL MR 35 MG ® SAU ECHIVALENT</t>
  </si>
  <si>
    <t>TRIMETAZIDINUM (TRIMETAZIDINĂ)</t>
  </si>
  <si>
    <t>TRIMETAZIDINĂ 35 MG</t>
  </si>
  <si>
    <t>MYDRANE 0,2 mg/ml + 3,1 mg/ml + 10 mg/ml SAU ECHIVALENT</t>
  </si>
  <si>
    <t>TROPICAMIDUM + PHENYLEPHRINUM + LIDOCAINUM</t>
  </si>
  <si>
    <t>SOL. INJ.-FIOLA 0.6 ML</t>
  </si>
  <si>
    <t xml:space="preserve">33651600-4 </t>
  </si>
  <si>
    <t>URO-VAXOM ® SAU ECHIVALENT</t>
  </si>
  <si>
    <t>Lizat bacterian liofilizat de E.coli 6 mg</t>
  </si>
  <si>
    <t>FOBILESS 37.5 mg, VENLAFAXINA ARENA EP 37.5 mg SAU ECHIVALENT</t>
  </si>
  <si>
    <t>VENLAFAXINUM</t>
  </si>
  <si>
    <t>VENLAFAXINUM 37.5MG</t>
  </si>
  <si>
    <t>ISOPTIN RR 240 mg SAU ECHIVALENT</t>
  </si>
  <si>
    <t>VERAPAMILUM</t>
  </si>
  <si>
    <t>VERAPAMILUM 240MG</t>
  </si>
  <si>
    <t>TARKA 180 mg/ 2 mg SAU ECHIVALENT</t>
  </si>
  <si>
    <t>VERAPAMILUM + TRANDOLAPRILUM</t>
  </si>
  <si>
    <t>VERAPAMILUM 180MG+ TRANDOLAPRILUM 2MG</t>
  </si>
  <si>
    <t>CAVINTON FORTE 10 mg SAU ECHIVALENT</t>
  </si>
  <si>
    <t>VINPOCETINUM</t>
  </si>
  <si>
    <t>VINPOCETINUM 10MG</t>
  </si>
  <si>
    <t>CAVINTON 10 mg/ 2 ml SAU ECHIVALENT</t>
  </si>
  <si>
    <t>CONC. PT. SOL. PERF.-FIOLA 2ML</t>
  </si>
  <si>
    <t>VINPOCETINUM 10MG/2ML</t>
  </si>
  <si>
    <t>IMOVANE 7,5 mg SAU ECHIVALENT</t>
  </si>
  <si>
    <t>ZOPICLONUM</t>
  </si>
  <si>
    <t>ZOPICLONUM 7.5 MG</t>
  </si>
  <si>
    <t>AZOPT SAU ECHIVALENT</t>
  </si>
  <si>
    <t xml:space="preserve">
BRINZOLAMIDUM</t>
  </si>
  <si>
    <t>SOL.OFT</t>
  </si>
  <si>
    <t>BRINZOLAMIDUM 10 MG/ML</t>
  </si>
  <si>
    <t>CEFOZON 1G, MEDOCEF 1G SAU ECHIVALENT</t>
  </si>
  <si>
    <t>CEFOPERAZONUM</t>
  </si>
  <si>
    <t>PULB PT.SOL-INJ./PERF</t>
  </si>
  <si>
    <t>CEFOPERAZONUM 1 G</t>
  </si>
  <si>
    <t>METRONIDAZOL B 
5 g/l SAU ECHIVALENT</t>
  </si>
  <si>
    <t xml:space="preserve">METRONIDAZOLUM </t>
  </si>
  <si>
    <t>SOL. PERF.-FLACON X 200ML</t>
  </si>
  <si>
    <t>METRONIDAZOLUM  5 G/L</t>
  </si>
  <si>
    <t>33692210-2</t>
  </si>
  <si>
    <t>AMINOMIX 2 NOVUM SAU ECHIVALENT</t>
  </si>
  <si>
    <t>SOL.PERF.PUNGA  1.500 ml</t>
  </si>
  <si>
    <t>COMBINATII SOLUTIE AMINOACIZI 500 MLsi SOLUTIE CARBOHIDRATI 500ML</t>
  </si>
  <si>
    <t>LODOZ 2.5MG/6.25 MG SAU ECHIVALENT</t>
  </si>
  <si>
    <t>COMBINATII (BISOPROLOLUM
+HYDROCLOROTIAZIDA)</t>
  </si>
  <si>
    <t>BISOPROLOLUM
+HYDROCLOROTIAZIDA 2,5 MG/6,25 MG</t>
  </si>
  <si>
    <t>FLOXAL UNGUENT OFTALMIC SAU ECHIVALENT</t>
  </si>
  <si>
    <t>UNGUENT OFTALMIC-TUB 3 G</t>
  </si>
  <si>
    <t>OFLOXACINUM  3MG/G</t>
  </si>
  <si>
    <t>GUTRON 2.5MG SAU ECHIVALENT</t>
  </si>
  <si>
    <t>MIDODRINUM</t>
  </si>
  <si>
    <t>MIDODRINUM 2,5 MG</t>
  </si>
  <si>
    <t>ISOSORBID DINITRAT ARENA 10MG, ISOSORBID DINITRAT EPICO 10MG SAU ECHIVALENT</t>
  </si>
  <si>
    <t xml:space="preserve">ISOSORBIDI DINITRAS </t>
  </si>
  <si>
    <t>ISOSORBIDI DINITRAS 10 MG</t>
  </si>
  <si>
    <t>BIORPHEN SAU ECHIVALENT</t>
  </si>
  <si>
    <t xml:space="preserve">PHENYLEPHRINUM </t>
  </si>
  <si>
    <t>SOL. INJ-FIOLE X 2ML</t>
  </si>
  <si>
    <t>PHENYLEPHRINUM  10 MG/ML</t>
  </si>
  <si>
    <t>ROBINUL-NEOSTIGMINE 0.5MG/ML+2.5MG/ML SAU ECHIVALENT</t>
  </si>
  <si>
    <t>COMBINATII (GLICOPIRONIUM BROMIDUM+
NEOSTIGMINI METILSULFAS)</t>
  </si>
  <si>
    <t>SOL. INJ-FIOLE X 1ML</t>
  </si>
  <si>
    <t>GLICOPIRONIUM BROMIDUM+
NEOSTIGMINI METILSULFAS 0,5MG/ML +2,5 MG/ML</t>
  </si>
  <si>
    <t>NEVANAC 1MG/ML SAU ECHIVALENT</t>
  </si>
  <si>
    <t>NEPAFENACUM</t>
  </si>
  <si>
    <t>NEPAFENACUM 1 MG/1ML</t>
  </si>
  <si>
    <t>NEVANAC 3MG/ML SAU ECHIVALENT</t>
  </si>
  <si>
    <t>NEPAFENACUM 3 MG/1ML</t>
  </si>
  <si>
    <t>MILRINONE ZENTIVA 1mg/ml  SAU ECHIVALENT</t>
  </si>
  <si>
    <t>MILRINONUM</t>
  </si>
  <si>
    <t>SOL. INJ.-FIOLA 10 ML</t>
  </si>
  <si>
    <t>MILRINONUM 10 MG/10ML</t>
  </si>
  <si>
    <t>GLUCOZA 200 MG/ML-250ML SAU ECHIVALENT</t>
  </si>
  <si>
    <t xml:space="preserve">GLUCOSUM </t>
  </si>
  <si>
    <t xml:space="preserve"> 33651100-9</t>
  </si>
  <si>
    <t>VANCOCIN MATRIGEL 125MG SAU ECHIVALENT</t>
  </si>
  <si>
    <t>VANCOMYCINUM</t>
  </si>
  <si>
    <t>VANCOMYCINUM 125MG</t>
  </si>
  <si>
    <t>FENEFRIN 10% SOL. OFT. SAU ECHIVALENT</t>
  </si>
  <si>
    <t>PHENYLEPHRINUM</t>
  </si>
  <si>
    <t>SOL. OFT.</t>
  </si>
  <si>
    <t>PHENYLEPHRINUM 100MG/ML</t>
  </si>
  <si>
    <t>TRIMESOLPHAR 400MG/80MG SAU ECHIVALENT</t>
  </si>
  <si>
    <t>SOL. INJ-FIOLE 5 ML</t>
  </si>
  <si>
    <t>SULFAMETOXAZOL+ TRIMETOPRIM 400MG/80MG</t>
  </si>
  <si>
    <t>TRANDATE 5MG/ML SAU ECHIVALENT</t>
  </si>
  <si>
    <t>LABETALOLUM</t>
  </si>
  <si>
    <t>SOL. INJ.-FIOLA X 20ML</t>
  </si>
  <si>
    <t>LABETALOLUM 5MG/ML</t>
  </si>
  <si>
    <t>VALTREX 500MG SAU ECHIVALENT</t>
  </si>
  <si>
    <t>VALACYCLOVIRUM</t>
  </si>
  <si>
    <t>VALACYCLOVIRUM 500MG</t>
  </si>
  <si>
    <t>FOMICYT 40MG/ML SAU ECHIVALENT</t>
  </si>
  <si>
    <t>PULBERE PT SOL PERF.-FLACON  4 G</t>
  </si>
  <si>
    <t>FOSFOMYCINUM 40MG/ML</t>
  </si>
  <si>
    <t>GLUCAGEN HYPOKIT 1MG SAU ECHIVALENT</t>
  </si>
  <si>
    <t>GLUCAGONUM</t>
  </si>
  <si>
    <t>PULB. SOL. INJ. - FLACON</t>
  </si>
  <si>
    <t>GLUCAGONUM 1MG</t>
  </si>
  <si>
    <t xml:space="preserve">QUAMATEL 20MG SAU ECHIVALENT </t>
  </si>
  <si>
    <t>FAMOTIDINUM 20 MG</t>
  </si>
  <si>
    <t>GADOVIST 1,0MMOL/ML SAU ECHIVALENT</t>
  </si>
  <si>
    <t>GADOBUTROLUM</t>
  </si>
  <si>
    <t>SOL. INJ-FLACON 7.5 ML</t>
  </si>
  <si>
    <t>GADOBUTROLUM 1,0 MMOL/ML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</si>
</sst>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"/>
  </numFmts>
  <fonts count="22" x14ac:knownFonts="1">
    <font>
      <sz val="11"/>
      <color theme="1"/>
      <name val="Calibri"/>
      <family val="2"/>
      <scheme val="minor"/>
    </font>
    <font>
      <b/>
      <sz val="8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8"/>
      <name val="Times New Roman"/>
      <family val="1"/>
    </font>
    <font>
      <b/>
      <sz val="12"/>
      <name val="Times New Roman"/>
      <family val="1"/>
      <charset val="238"/>
    </font>
    <font>
      <sz val="10"/>
      <name val="Helv"/>
    </font>
    <font>
      <sz val="12"/>
      <name val="Times New Roman"/>
      <family val="1"/>
    </font>
    <font>
      <sz val="10"/>
      <name val="Arial"/>
      <family val="2"/>
      <charset val="238"/>
    </font>
    <font>
      <sz val="12"/>
      <color theme="1"/>
      <name val="Times New Roman"/>
      <family val="1"/>
    </font>
    <font>
      <sz val="16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22"/>
      <name val="Times New Roman"/>
      <family val="1"/>
    </font>
    <font>
      <b/>
      <sz val="14"/>
      <color theme="1"/>
      <name val="Times New Roman"/>
      <family val="1"/>
    </font>
    <font>
      <sz val="14"/>
      <name val="Times New Roman"/>
      <family val="1"/>
    </font>
    <font>
      <sz val="14"/>
      <color theme="1"/>
      <name val="Times New Roman"/>
      <family val="1"/>
    </font>
    <font>
      <sz val="12"/>
      <color rgb="FF333333"/>
      <name val="Times New Roman"/>
      <family val="1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9" fillId="0" borderId="0"/>
    <xf numFmtId="0" fontId="11" fillId="0" borderId="0"/>
    <xf numFmtId="0" fontId="11" fillId="0" borderId="0"/>
  </cellStyleXfs>
  <cellXfs count="80">
    <xf numFmtId="0" fontId="0" fillId="0" borderId="0" xfId="0"/>
    <xf numFmtId="0" fontId="0" fillId="0" borderId="0" xfId="0" applyFill="1" applyProtection="1"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1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1" fontId="0" fillId="0" borderId="0" xfId="0" applyNumberFormat="1" applyFill="1" applyProtection="1">
      <protection locked="0"/>
    </xf>
    <xf numFmtId="4" fontId="0" fillId="0" borderId="0" xfId="0" applyNumberFormat="1" applyFill="1" applyProtection="1">
      <protection locked="0"/>
    </xf>
    <xf numFmtId="0" fontId="10" fillId="2" borderId="2" xfId="0" applyFont="1" applyFill="1" applyBorder="1" applyAlignment="1">
      <alignment horizontal="center" vertical="center" wrapText="1"/>
    </xf>
    <xf numFmtId="1" fontId="13" fillId="2" borderId="0" xfId="0" applyNumberFormat="1" applyFont="1" applyFill="1" applyAlignment="1" applyProtection="1">
      <alignment horizontal="center" vertical="center"/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Protection="1">
      <protection locked="0"/>
    </xf>
    <xf numFmtId="1" fontId="13" fillId="2" borderId="2" xfId="1" applyNumberFormat="1" applyFont="1" applyFill="1" applyBorder="1" applyAlignment="1" applyProtection="1">
      <alignment horizontal="center" vertical="center" wrapText="1"/>
      <protection locked="0"/>
    </xf>
    <xf numFmtId="4" fontId="4" fillId="0" borderId="0" xfId="0" applyNumberFormat="1" applyFont="1" applyFill="1" applyAlignment="1" applyProtection="1">
      <alignment horizontal="center" vertical="center"/>
      <protection locked="0"/>
    </xf>
    <xf numFmtId="4" fontId="5" fillId="0" borderId="0" xfId="0" applyNumberFormat="1" applyFont="1" applyFill="1" applyAlignment="1" applyProtection="1">
      <alignment horizontal="center" vertical="center"/>
      <protection locked="0"/>
    </xf>
    <xf numFmtId="0" fontId="12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3" fontId="1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3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4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center" readingOrder="2"/>
      <protection locked="0"/>
    </xf>
    <xf numFmtId="0" fontId="17" fillId="2" borderId="2" xfId="0" applyFont="1" applyFill="1" applyBorder="1" applyAlignment="1" applyProtection="1">
      <alignment horizontal="center" vertical="center" wrapText="1"/>
      <protection locked="0"/>
    </xf>
    <xf numFmtId="1" fontId="18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2" xfId="0" applyFont="1" applyFill="1" applyBorder="1" applyAlignment="1" applyProtection="1">
      <alignment horizontal="center" vertical="center" wrapText="1"/>
      <protection locked="0"/>
    </xf>
    <xf numFmtId="164" fontId="17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4" fontId="19" fillId="0" borderId="2" xfId="0" applyNumberFormat="1" applyFont="1" applyFill="1" applyBorder="1" applyAlignment="1" applyProtection="1">
      <alignment horizontal="center" vertical="center" wrapText="1"/>
      <protection locked="0"/>
    </xf>
    <xf numFmtId="4" fontId="19" fillId="2" borderId="2" xfId="0" applyNumberFormat="1" applyFont="1" applyFill="1" applyBorder="1" applyAlignment="1" applyProtection="1">
      <alignment horizontal="center" vertical="center" wrapText="1"/>
      <protection locked="0"/>
    </xf>
    <xf numFmtId="9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10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2" fontId="18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17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12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10" fillId="2" borderId="2" xfId="3" applyNumberFormat="1" applyFont="1" applyFill="1" applyBorder="1" applyAlignment="1" applyProtection="1">
      <alignment horizontal="center" vertical="center" wrapText="1"/>
      <protection locked="0"/>
    </xf>
    <xf numFmtId="49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165" fontId="1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 applyProtection="1">
      <alignment horizontal="center" vertical="center" wrapText="1" shrinkToFit="1"/>
      <protection locked="0"/>
    </xf>
    <xf numFmtId="0" fontId="19" fillId="2" borderId="2" xfId="0" applyFont="1" applyFill="1" applyBorder="1" applyAlignment="1">
      <alignment horizontal="center" vertical="center" wrapText="1"/>
    </xf>
    <xf numFmtId="0" fontId="17" fillId="2" borderId="2" xfId="1" applyFont="1" applyFill="1" applyBorder="1" applyAlignment="1" applyProtection="1">
      <alignment horizontal="center" vertical="center" wrapText="1"/>
      <protection locked="0"/>
    </xf>
    <xf numFmtId="0" fontId="10" fillId="2" borderId="2" xfId="1" applyFont="1" applyFill="1" applyBorder="1" applyAlignment="1" applyProtection="1">
      <alignment horizontal="center" vertical="center" wrapText="1"/>
      <protection locked="0"/>
    </xf>
    <xf numFmtId="4" fontId="17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1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3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 applyProtection="1">
      <alignment horizontal="center" vertical="center" wrapText="1"/>
      <protection locked="0"/>
    </xf>
    <xf numFmtId="9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8" fillId="2" borderId="2" xfId="0" applyFont="1" applyFill="1" applyBorder="1" applyAlignment="1" applyProtection="1">
      <alignment horizontal="center" vertical="center"/>
      <protection locked="0"/>
    </xf>
    <xf numFmtId="0" fontId="19" fillId="2" borderId="2" xfId="0" applyFont="1" applyFill="1" applyBorder="1" applyAlignment="1">
      <alignment horizontal="center" vertical="center"/>
    </xf>
    <xf numFmtId="0" fontId="21" fillId="0" borderId="0" xfId="0" applyFont="1" applyFill="1" applyProtection="1">
      <protection locked="0"/>
    </xf>
    <xf numFmtId="4" fontId="19" fillId="2" borderId="0" xfId="0" applyNumberFormat="1" applyFont="1" applyFill="1" applyAlignment="1" applyProtection="1">
      <alignment horizontal="center" vertical="center"/>
      <protection locked="0"/>
    </xf>
    <xf numFmtId="4" fontId="15" fillId="0" borderId="2" xfId="0" applyNumberFormat="1" applyFont="1" applyFill="1" applyBorder="1" applyAlignment="1" applyProtection="1">
      <alignment horizontal="center" vertical="center"/>
      <protection locked="0"/>
    </xf>
    <xf numFmtId="2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3" xfId="1" applyNumberFormat="1" applyFont="1" applyFill="1" applyBorder="1" applyAlignment="1" applyProtection="1">
      <alignment horizontal="center" vertical="center" wrapText="1"/>
      <protection locked="0"/>
    </xf>
    <xf numFmtId="2" fontId="8" fillId="2" borderId="4" xfId="1" applyNumberFormat="1" applyFont="1" applyFill="1" applyBorder="1" applyAlignment="1" applyProtection="1">
      <alignment horizontal="center" vertical="center" wrapText="1"/>
      <protection locked="0"/>
    </xf>
    <xf numFmtId="4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4" fontId="8" fillId="2" borderId="3" xfId="1" applyNumberFormat="1" applyFont="1" applyFill="1" applyBorder="1" applyAlignment="1" applyProtection="1">
      <alignment horizontal="center" vertical="center" wrapText="1"/>
      <protection locked="0"/>
    </xf>
    <xf numFmtId="4" fontId="8" fillId="2" borderId="4" xfId="1" applyNumberFormat="1" applyFont="1" applyFill="1" applyBorder="1" applyAlignment="1" applyProtection="1">
      <alignment horizontal="center" vertical="center" wrapText="1"/>
      <protection locked="0"/>
    </xf>
    <xf numFmtId="49" fontId="8" fillId="2" borderId="2" xfId="1" applyNumberFormat="1" applyFont="1" applyFill="1" applyBorder="1" applyAlignment="1" applyProtection="1">
      <alignment horizontal="center" vertical="center" wrapText="1"/>
      <protection locked="0"/>
    </xf>
    <xf numFmtId="4" fontId="8" fillId="2" borderId="2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3" xfId="1" applyNumberFormat="1" applyFont="1" applyFill="1" applyBorder="1" applyAlignment="1" applyProtection="1">
      <alignment horizontal="center" vertical="center" wrapText="1"/>
      <protection locked="0"/>
    </xf>
    <xf numFmtId="1" fontId="8" fillId="2" borderId="4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center" vertical="center" wrapText="1"/>
      <protection locked="0"/>
    </xf>
    <xf numFmtId="0" fontId="16" fillId="3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Border="1" applyAlignment="1" applyProtection="1">
      <alignment horizontal="center" vertical="center" wrapText="1"/>
      <protection locked="0"/>
    </xf>
    <xf numFmtId="1" fontId="8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1" applyFont="1" applyFill="1" applyBorder="1" applyAlignment="1" applyProtection="1">
      <alignment horizontal="center" vertical="center" wrapText="1"/>
      <protection locked="0"/>
    </xf>
    <xf numFmtId="0" fontId="8" fillId="2" borderId="1" xfId="1" applyFont="1" applyFill="1" applyBorder="1" applyAlignment="1" applyProtection="1">
      <alignment horizontal="center" vertical="center" wrapText="1"/>
      <protection locked="0"/>
    </xf>
    <xf numFmtId="0" fontId="8" fillId="2" borderId="3" xfId="1" applyFont="1" applyFill="1" applyBorder="1" applyAlignment="1" applyProtection="1">
      <alignment horizontal="center" vertical="center" wrapText="1"/>
      <protection locked="0"/>
    </xf>
    <xf numFmtId="0" fontId="8" fillId="2" borderId="4" xfId="1" applyFont="1" applyFill="1" applyBorder="1" applyAlignment="1" applyProtection="1">
      <alignment horizontal="center" vertical="center" wrapText="1"/>
      <protection locked="0"/>
    </xf>
    <xf numFmtId="2" fontId="8" fillId="2" borderId="2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Normal" xfId="0" builtinId="0"/>
    <cellStyle name="Normal 2" xfId="2"/>
    <cellStyle name="Normal_Sheet1" xfId="1"/>
    <cellStyle name="Normal_situatie cantitativa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</xdr:row>
      <xdr:rowOff>151946</xdr:rowOff>
    </xdr:from>
    <xdr:to>
      <xdr:col>11</xdr:col>
      <xdr:colOff>0</xdr:colOff>
      <xdr:row>4</xdr:row>
      <xdr:rowOff>194582</xdr:rowOff>
    </xdr:to>
    <xdr:sp macro="" textlink="">
      <xdr:nvSpPr>
        <xdr:cNvPr id="2" name="Text Box 7"/>
        <xdr:cNvSpPr txBox="1">
          <a:spLocks noChangeArrowheads="1"/>
        </xdr:cNvSpPr>
      </xdr:nvSpPr>
      <xdr:spPr bwMode="auto">
        <a:xfrm>
          <a:off x="17125950" y="666296"/>
          <a:ext cx="0" cy="633186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wrap="square" lIns="91440" tIns="45720" rIns="91440" bIns="45720" anchor="t" upright="1">
          <a:noAutofit/>
        </a:bodyPr>
        <a:lstStyle/>
        <a:p>
          <a:pPr marL="0" marR="0" algn="l" rtl="1">
            <a:spcBef>
              <a:spcPts val="0"/>
            </a:spcBef>
            <a:spcAft>
              <a:spcPts val="0"/>
            </a:spcAft>
          </a:pPr>
          <a:r>
            <a:rPr lang="en-US" sz="1200" b="1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NECLASIFICAT</a:t>
          </a:r>
          <a:endParaRPr lang="en-US" sz="1200" b="1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0" marR="0" algn="l" rtl="1">
            <a:spcBef>
              <a:spcPts val="0"/>
            </a:spcBef>
            <a:spcAft>
              <a:spcPts val="0"/>
            </a:spcAft>
          </a:pPr>
          <a:r>
            <a:rPr lang="en-US" sz="1200" b="1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Exemplar uni</a:t>
          </a:r>
          <a:r>
            <a:rPr lang="ro-RO" sz="1200">
              <a:solidFill>
                <a:srgbClr val="000000"/>
              </a:solidFill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c</a:t>
          </a:r>
          <a:endParaRPr lang="en-U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0</xdr:colOff>
      <xdr:row>0</xdr:row>
      <xdr:rowOff>166687</xdr:rowOff>
    </xdr:from>
    <xdr:to>
      <xdr:col>3</xdr:col>
      <xdr:colOff>1793875</xdr:colOff>
      <xdr:row>4</xdr:row>
      <xdr:rowOff>197643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590550" y="166687"/>
          <a:ext cx="2879725" cy="1135856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ROMÂNIA</a:t>
          </a:r>
        </a:p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MINISTERUL APĂRĂRII NAŢIONALE</a:t>
          </a:r>
        </a:p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CENTRUL DE LOGISTIC</a:t>
          </a:r>
          <a:r>
            <a:rPr lang="ro-RO" sz="100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Ă MEDICALĂ ȘI DEPOZIT SANITAR SUD</a:t>
          </a:r>
          <a:endParaRPr lang="en-US" sz="1000" b="1" i="0" u="none" strike="noStrike" baseline="0">
            <a:solidFill>
              <a:srgbClr val="000000"/>
            </a:solidFill>
            <a:latin typeface="Times New Roman" pitchFamily="18" charset="0"/>
            <a:cs typeface="Times New Roman" pitchFamily="18" charset="0"/>
          </a:endParaRPr>
        </a:p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BUCUREŞTI</a:t>
          </a: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18</xdr:col>
      <xdr:colOff>2524127</xdr:colOff>
      <xdr:row>0</xdr:row>
      <xdr:rowOff>95250</xdr:rowOff>
    </xdr:from>
    <xdr:to>
      <xdr:col>19</xdr:col>
      <xdr:colOff>1452563</xdr:colOff>
      <xdr:row>3</xdr:row>
      <xdr:rowOff>71436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9203652" y="95250"/>
          <a:ext cx="1633536" cy="747711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  <a:r>
            <a:rPr lang="en-US" sz="105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NECLASIFICAT</a:t>
          </a:r>
          <a:endParaRPr lang="en-US" sz="1050" b="0" i="0" u="none" strike="noStrike" baseline="0">
            <a:solidFill>
              <a:srgbClr val="000000"/>
            </a:solidFill>
            <a:latin typeface="Times New Roman" pitchFamily="18" charset="0"/>
            <a:cs typeface="Times New Roman" pitchFamily="18" charset="0"/>
          </a:endParaRPr>
        </a:p>
        <a:p>
          <a:pPr algn="l" rtl="0">
            <a:defRPr sz="1000"/>
          </a:pPr>
          <a:r>
            <a:rPr lang="ro-RO" sz="105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 </a:t>
          </a:r>
          <a:r>
            <a:rPr lang="en-US" sz="105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Exemplar </a:t>
          </a:r>
          <a:r>
            <a:rPr lang="ro-RO" sz="105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unic</a:t>
          </a:r>
        </a:p>
        <a:p>
          <a:pPr algn="l" rtl="0">
            <a:defRPr sz="1000"/>
          </a:pPr>
          <a:r>
            <a:rPr lang="ro-RO" sz="1050" b="1" i="0" u="none" strike="noStrike" baseline="0">
              <a:solidFill>
                <a:srgbClr val="000000"/>
              </a:solidFill>
              <a:latin typeface="Times New Roman" pitchFamily="18" charset="0"/>
              <a:cs typeface="Times New Roman" pitchFamily="18" charset="0"/>
            </a:rPr>
            <a:t> Anexa nr. 1</a:t>
          </a:r>
          <a:endParaRPr lang="en-US" sz="1050" b="0" i="0" u="none" strike="noStrike" baseline="0">
            <a:solidFill>
              <a:srgbClr val="000000"/>
            </a:solidFill>
            <a:latin typeface="Times New Roman" pitchFamily="18" charset="0"/>
            <a:cs typeface="Times New Roman" pitchFamily="18" charset="0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FFFFFF"/>
              </a:solidFill>
              <a:latin typeface="Arial"/>
              <a:cs typeface="Arial"/>
            </a:rPr>
            <a:t>EANIA</a:t>
          </a: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FFFFFF"/>
              </a:solidFill>
              <a:latin typeface="Arial"/>
              <a:cs typeface="Arial"/>
            </a:rPr>
            <a:t>ISTERUL APARARII NATIONALE</a:t>
          </a: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FFFFFF"/>
              </a:solidFill>
              <a:latin typeface="Arial"/>
              <a:cs typeface="Arial"/>
            </a:rPr>
            <a:t>UNITATEA MILITARA 02464 </a:t>
          </a: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FFFFFF"/>
              </a:solidFill>
              <a:latin typeface="Arial"/>
              <a:cs typeface="Arial"/>
            </a:rPr>
            <a:t>BUCURESTI,STR.DR.TABEREI,NR.7</a:t>
          </a: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FFFFFF"/>
              </a:solidFill>
              <a:latin typeface="Arial"/>
              <a:cs typeface="Arial"/>
            </a:rPr>
            <a:t>SECT.6, TEL/FAX: 319.58.51</a:t>
          </a: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FFFFFF"/>
              </a:solidFill>
              <a:latin typeface="Arial"/>
              <a:cs typeface="Arial"/>
            </a:rPr>
            <a:t>NR. ______ DIN  __________</a:t>
          </a:r>
          <a:endParaRPr 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 </a:t>
          </a:r>
        </a:p>
      </xdr:txBody>
    </xdr:sp>
    <xdr:clientData/>
  </xdr:twoCellAnchor>
  <xdr:twoCellAnchor>
    <xdr:from>
      <xdr:col>3</xdr:col>
      <xdr:colOff>0</xdr:colOff>
      <xdr:row>367</xdr:row>
      <xdr:rowOff>0</xdr:rowOff>
    </xdr:from>
    <xdr:to>
      <xdr:col>4</xdr:col>
      <xdr:colOff>38100</xdr:colOff>
      <xdr:row>372</xdr:row>
      <xdr:rowOff>209550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676400" y="218636850"/>
          <a:ext cx="3267075" cy="14954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n-US" sz="2000" b="0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Întocmit,</a:t>
          </a:r>
        </a:p>
        <a:p>
          <a:pPr algn="l" rtl="0">
            <a:defRPr sz="1000"/>
          </a:pPr>
          <a:endParaRPr lang="en-US" sz="2000" b="0" i="0" u="none" strike="noStrike" baseline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 rtl="0">
            <a:defRPr sz="1000"/>
          </a:pPr>
          <a:r>
            <a:rPr lang="en-US" sz="2000" b="0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P.c.c.</a:t>
          </a:r>
        </a:p>
        <a:p>
          <a:pPr algn="l" rtl="0">
            <a:defRPr sz="1000"/>
          </a:pPr>
          <a:r>
            <a:rPr lang="en-US" sz="2000" b="0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Farm. Alexandra IONI</a:t>
          </a:r>
          <a:r>
            <a:rPr lang="ro-RO" sz="2000" b="0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ȚĂ</a:t>
          </a:r>
          <a:endParaRPr lang="en-US" sz="2000" b="0" i="0" u="none" strike="noStrike" baseline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 rtl="0">
            <a:lnSpc>
              <a:spcPts val="1500"/>
            </a:lnSpc>
            <a:defRPr sz="1000"/>
          </a:pPr>
          <a:endParaRPr lang="en-US" sz="1800" b="1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 rtl="0">
            <a:lnSpc>
              <a:spcPts val="1400"/>
            </a:lnSpc>
            <a:defRPr sz="1000"/>
          </a:pPr>
          <a:endParaRPr lang="en-US" sz="1800" b="1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T1047047"/>
  <sheetViews>
    <sheetView tabSelected="1" view="pageBreakPreview" zoomScale="60" zoomScaleNormal="80" workbookViewId="0">
      <selection activeCell="E292" sqref="E292"/>
    </sheetView>
  </sheetViews>
  <sheetFormatPr defaultColWidth="14.42578125" defaultRowHeight="20.25" x14ac:dyDescent="0.25"/>
  <cols>
    <col min="1" max="1" width="8.85546875" style="1" customWidth="1"/>
    <col min="2" max="2" width="50.28515625" style="9" hidden="1" customWidth="1"/>
    <col min="3" max="3" width="16.28515625" style="21" customWidth="1"/>
    <col min="4" max="4" width="48.42578125" style="11" customWidth="1"/>
    <col min="5" max="5" width="40.28515625" style="2" customWidth="1"/>
    <col min="6" max="6" width="38.7109375" style="2" customWidth="1"/>
    <col min="7" max="7" width="49.42578125" style="2" customWidth="1"/>
    <col min="8" max="8" width="14.42578125" style="2" customWidth="1"/>
    <col min="9" max="9" width="17" style="3" customWidth="1"/>
    <col min="10" max="10" width="8.7109375" style="3" customWidth="1"/>
    <col min="11" max="11" width="14.7109375" style="15" customWidth="1"/>
    <col min="12" max="15" width="14.42578125" style="6" customWidth="1"/>
    <col min="16" max="16" width="20.5703125" style="1" customWidth="1"/>
    <col min="17" max="17" width="30" style="10" customWidth="1"/>
    <col min="18" max="18" width="35" style="1" customWidth="1"/>
    <col min="19" max="19" width="40.5703125" style="7" customWidth="1"/>
    <col min="20" max="20" width="27.42578125" style="1" customWidth="1"/>
    <col min="21" max="16384" width="14.42578125" style="1"/>
  </cols>
  <sheetData>
    <row r="4" spans="1:20" ht="26.25" customHeight="1" x14ac:dyDescent="0.25">
      <c r="C4" s="23"/>
    </row>
    <row r="5" spans="1:20" ht="26.25" customHeight="1" x14ac:dyDescent="0.25">
      <c r="A5" s="70" t="s">
        <v>87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1"/>
      <c r="R5" s="70"/>
      <c r="S5" s="70"/>
      <c r="T5" s="70"/>
    </row>
    <row r="6" spans="1:20" ht="26.25" customHeight="1" x14ac:dyDescent="0.25">
      <c r="A6" s="72"/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3"/>
      <c r="R6" s="72"/>
      <c r="S6" s="72"/>
      <c r="T6" s="72"/>
    </row>
    <row r="7" spans="1:20" ht="26.25" customHeight="1" x14ac:dyDescent="0.25">
      <c r="C7" s="24"/>
    </row>
    <row r="8" spans="1:20" s="10" customFormat="1" ht="60.75" customHeight="1" x14ac:dyDescent="0.25">
      <c r="A8" s="74" t="s">
        <v>0</v>
      </c>
      <c r="B8" s="13"/>
      <c r="C8" s="75" t="s">
        <v>1</v>
      </c>
      <c r="D8" s="75" t="s">
        <v>2</v>
      </c>
      <c r="E8" s="76" t="s">
        <v>3</v>
      </c>
      <c r="F8" s="75" t="s">
        <v>4</v>
      </c>
      <c r="G8" s="75" t="s">
        <v>5</v>
      </c>
      <c r="H8" s="76" t="s">
        <v>6</v>
      </c>
      <c r="I8" s="79" t="s">
        <v>7</v>
      </c>
      <c r="J8" s="65" t="s">
        <v>8</v>
      </c>
      <c r="K8" s="66" t="s">
        <v>9</v>
      </c>
      <c r="L8" s="67" t="s">
        <v>10</v>
      </c>
      <c r="M8" s="67" t="s">
        <v>11</v>
      </c>
      <c r="N8" s="67" t="s">
        <v>12</v>
      </c>
      <c r="O8" s="67" t="s">
        <v>13</v>
      </c>
      <c r="P8" s="59" t="s">
        <v>14</v>
      </c>
      <c r="Q8" s="59" t="s">
        <v>15</v>
      </c>
      <c r="R8" s="59" t="s">
        <v>16</v>
      </c>
      <c r="S8" s="62" t="s">
        <v>17</v>
      </c>
      <c r="T8" s="59" t="s">
        <v>18</v>
      </c>
    </row>
    <row r="9" spans="1:20" s="10" customFormat="1" ht="21" customHeight="1" x14ac:dyDescent="0.25">
      <c r="A9" s="74"/>
      <c r="B9" s="13"/>
      <c r="C9" s="75"/>
      <c r="D9" s="75"/>
      <c r="E9" s="77"/>
      <c r="F9" s="75"/>
      <c r="G9" s="75"/>
      <c r="H9" s="77"/>
      <c r="I9" s="79"/>
      <c r="J9" s="65"/>
      <c r="K9" s="66"/>
      <c r="L9" s="68"/>
      <c r="M9" s="68"/>
      <c r="N9" s="68"/>
      <c r="O9" s="68"/>
      <c r="P9" s="60"/>
      <c r="Q9" s="60"/>
      <c r="R9" s="60"/>
      <c r="S9" s="63"/>
      <c r="T9" s="60"/>
    </row>
    <row r="10" spans="1:20" s="12" customFormat="1" ht="87" customHeight="1" x14ac:dyDescent="0.2">
      <c r="A10" s="74"/>
      <c r="B10" s="13"/>
      <c r="C10" s="75"/>
      <c r="D10" s="75"/>
      <c r="E10" s="78"/>
      <c r="F10" s="75"/>
      <c r="G10" s="75"/>
      <c r="H10" s="78"/>
      <c r="I10" s="79"/>
      <c r="J10" s="65"/>
      <c r="K10" s="66"/>
      <c r="L10" s="69"/>
      <c r="M10" s="69"/>
      <c r="N10" s="69"/>
      <c r="O10" s="69"/>
      <c r="P10" s="61"/>
      <c r="Q10" s="61"/>
      <c r="R10" s="61"/>
      <c r="S10" s="64"/>
      <c r="T10" s="61"/>
    </row>
    <row r="11" spans="1:20" ht="93.75" x14ac:dyDescent="0.25">
      <c r="A11" s="25">
        <v>1</v>
      </c>
      <c r="B11" s="26" t="str">
        <f t="shared" ref="B11:B74" si="0">E11&amp;""&amp;F11&amp;""&amp;G11&amp;""&amp;I11&amp;""</f>
        <v>COMPLEX DE HIDROXID DE FER (III) POLIMALTOZATCOMPRIMATE MASTICABILECOMPLEX DE HIDROXID DE FER (III) POLIMALTOZAT 100mgCOMPRIMAT</v>
      </c>
      <c r="C11" s="27" t="s">
        <v>72</v>
      </c>
      <c r="D11" s="28" t="s">
        <v>88</v>
      </c>
      <c r="E11" s="5" t="s">
        <v>89</v>
      </c>
      <c r="F11" s="5" t="s">
        <v>75</v>
      </c>
      <c r="G11" s="5" t="s">
        <v>90</v>
      </c>
      <c r="H11" s="5" t="s">
        <v>47</v>
      </c>
      <c r="I11" s="5" t="s">
        <v>48</v>
      </c>
      <c r="J11" s="4">
        <v>11</v>
      </c>
      <c r="K11" s="29">
        <v>0.81200000000000006</v>
      </c>
      <c r="L11" s="18">
        <v>1</v>
      </c>
      <c r="M11" s="18">
        <v>4500</v>
      </c>
      <c r="N11" s="18">
        <v>4311</v>
      </c>
      <c r="O11" s="18">
        <v>27680</v>
      </c>
      <c r="P11" s="30">
        <v>0.81200000000000006</v>
      </c>
      <c r="Q11" s="31">
        <v>3654.0000000000005</v>
      </c>
      <c r="R11" s="30">
        <v>3500.5320000000002</v>
      </c>
      <c r="S11" s="30">
        <v>22476.16</v>
      </c>
      <c r="T11" s="30">
        <v>36.540000000000006</v>
      </c>
    </row>
    <row r="12" spans="1:20" ht="56.25" x14ac:dyDescent="0.25">
      <c r="A12" s="25">
        <f>A11+1</f>
        <v>2</v>
      </c>
      <c r="B12" s="26" t="str">
        <f t="shared" si="0"/>
        <v>ACENOCUMAROLUMCOMPRIMATEACENOCUMAROLUM 4 MGCOMPRIMAT</v>
      </c>
      <c r="C12" s="27" t="s">
        <v>39</v>
      </c>
      <c r="D12" s="25" t="s">
        <v>91</v>
      </c>
      <c r="E12" s="5" t="s">
        <v>92</v>
      </c>
      <c r="F12" s="5" t="s">
        <v>22</v>
      </c>
      <c r="G12" s="5" t="s">
        <v>93</v>
      </c>
      <c r="H12" s="5" t="s">
        <v>47</v>
      </c>
      <c r="I12" s="5" t="s">
        <v>48</v>
      </c>
      <c r="J12" s="4">
        <v>11</v>
      </c>
      <c r="K12" s="29">
        <v>0.32</v>
      </c>
      <c r="L12" s="18">
        <v>1</v>
      </c>
      <c r="M12" s="18">
        <v>4000</v>
      </c>
      <c r="N12" s="18">
        <v>10952</v>
      </c>
      <c r="O12" s="18">
        <v>45960</v>
      </c>
      <c r="P12" s="30">
        <v>0.32</v>
      </c>
      <c r="Q12" s="31">
        <v>1280</v>
      </c>
      <c r="R12" s="30">
        <v>3504.64</v>
      </c>
      <c r="S12" s="30">
        <v>14707.2</v>
      </c>
      <c r="T12" s="30">
        <v>12.8</v>
      </c>
    </row>
    <row r="13" spans="1:20" ht="75" x14ac:dyDescent="0.25">
      <c r="A13" s="25">
        <f t="shared" ref="A13:A76" si="1">A12+1</f>
        <v>3</v>
      </c>
      <c r="B13" s="26" t="str">
        <f t="shared" si="0"/>
        <v>ACIDUM VALPROICUM + SARURISIROP-FLACON 150MLACIDUM VALPROICUM 57,64 MG/MLFLACON</v>
      </c>
      <c r="C13" s="27" t="s">
        <v>94</v>
      </c>
      <c r="D13" s="25" t="s">
        <v>95</v>
      </c>
      <c r="E13" s="5" t="s">
        <v>96</v>
      </c>
      <c r="F13" s="5" t="s">
        <v>97</v>
      </c>
      <c r="G13" s="32" t="s">
        <v>98</v>
      </c>
      <c r="H13" s="5" t="s">
        <v>47</v>
      </c>
      <c r="I13" s="5" t="s">
        <v>52</v>
      </c>
      <c r="J13" s="4">
        <v>11</v>
      </c>
      <c r="K13" s="29">
        <v>16.97</v>
      </c>
      <c r="L13" s="18">
        <v>1</v>
      </c>
      <c r="M13" s="18">
        <v>300</v>
      </c>
      <c r="N13" s="18">
        <v>106</v>
      </c>
      <c r="O13" s="18">
        <v>1140</v>
      </c>
      <c r="P13" s="30">
        <v>16.97</v>
      </c>
      <c r="Q13" s="31">
        <v>5091</v>
      </c>
      <c r="R13" s="30">
        <v>1798.82</v>
      </c>
      <c r="S13" s="30">
        <v>19345.8</v>
      </c>
      <c r="T13" s="30">
        <v>50.91</v>
      </c>
    </row>
    <row r="14" spans="1:20" ht="75" x14ac:dyDescent="0.25">
      <c r="A14" s="25">
        <f t="shared" si="1"/>
        <v>4</v>
      </c>
      <c r="B14" s="26" t="str">
        <f t="shared" si="0"/>
        <v>ALFUZOSINUMCOMPRIMATE CU ELIBERARE PRELUNGITAALFUZOSINUM 10 MGCOMPRIMAT</v>
      </c>
      <c r="C14" s="27" t="s">
        <v>46</v>
      </c>
      <c r="D14" s="25" t="s">
        <v>99</v>
      </c>
      <c r="E14" s="5" t="s">
        <v>100</v>
      </c>
      <c r="F14" s="5" t="s">
        <v>101</v>
      </c>
      <c r="G14" s="32" t="s">
        <v>102</v>
      </c>
      <c r="H14" s="5" t="s">
        <v>47</v>
      </c>
      <c r="I14" s="5" t="s">
        <v>48</v>
      </c>
      <c r="J14" s="4">
        <v>11</v>
      </c>
      <c r="K14" s="29">
        <v>1.0429999999999999</v>
      </c>
      <c r="L14" s="18">
        <v>1</v>
      </c>
      <c r="M14" s="18">
        <v>3000</v>
      </c>
      <c r="N14" s="18">
        <v>1891</v>
      </c>
      <c r="O14" s="18">
        <v>15960</v>
      </c>
      <c r="P14" s="30">
        <v>1.0429999999999999</v>
      </c>
      <c r="Q14" s="31">
        <v>3129</v>
      </c>
      <c r="R14" s="30">
        <v>1972.3129999999999</v>
      </c>
      <c r="S14" s="30">
        <v>16646.28</v>
      </c>
      <c r="T14" s="30">
        <v>31.29</v>
      </c>
    </row>
    <row r="15" spans="1:20" ht="68.25" customHeight="1" x14ac:dyDescent="0.25">
      <c r="A15" s="25">
        <f t="shared" si="1"/>
        <v>5</v>
      </c>
      <c r="B15" s="26" t="str">
        <f t="shared" si="0"/>
        <v>TRAMADOLUM (TRAMADOL)COMPRIMATE CU ELIBERARE PRELUNGITĂTRAMADOL 100 MGCOMPRIMAT</v>
      </c>
      <c r="C15" s="27" t="s">
        <v>21</v>
      </c>
      <c r="D15" s="28" t="s">
        <v>103</v>
      </c>
      <c r="E15" s="5" t="s">
        <v>104</v>
      </c>
      <c r="F15" s="5" t="s">
        <v>105</v>
      </c>
      <c r="G15" s="5" t="s">
        <v>106</v>
      </c>
      <c r="H15" s="5" t="s">
        <v>47</v>
      </c>
      <c r="I15" s="5" t="s">
        <v>48</v>
      </c>
      <c r="J15" s="4">
        <v>11</v>
      </c>
      <c r="K15" s="29">
        <v>0.62</v>
      </c>
      <c r="L15" s="18">
        <v>1</v>
      </c>
      <c r="M15" s="18">
        <v>15000</v>
      </c>
      <c r="N15" s="18">
        <v>3423</v>
      </c>
      <c r="O15" s="18">
        <v>46800</v>
      </c>
      <c r="P15" s="30">
        <v>0.62</v>
      </c>
      <c r="Q15" s="31">
        <v>9300</v>
      </c>
      <c r="R15" s="30">
        <v>2122.2599999999998</v>
      </c>
      <c r="S15" s="30">
        <v>29016</v>
      </c>
      <c r="T15" s="30">
        <v>93</v>
      </c>
    </row>
    <row r="16" spans="1:20" ht="93.75" x14ac:dyDescent="0.25">
      <c r="A16" s="25">
        <f t="shared" si="1"/>
        <v>6</v>
      </c>
      <c r="B16" s="26" t="str">
        <f t="shared" si="0"/>
        <v>AMLODIPINA + VALSARTAN + H CTCOMPRIMATE FILMATEAMLODIPINA 5 MG + VALSARTAN 160 MG+ HCT 12.5 MGCOMPRIMAT</v>
      </c>
      <c r="C16" s="27" t="s">
        <v>107</v>
      </c>
      <c r="D16" s="25" t="s">
        <v>108</v>
      </c>
      <c r="E16" s="5" t="s">
        <v>109</v>
      </c>
      <c r="F16" s="5" t="s">
        <v>31</v>
      </c>
      <c r="G16" s="33" t="s">
        <v>110</v>
      </c>
      <c r="H16" s="5" t="s">
        <v>47</v>
      </c>
      <c r="I16" s="5" t="s">
        <v>48</v>
      </c>
      <c r="J16" s="4">
        <v>11</v>
      </c>
      <c r="K16" s="29">
        <v>1.837</v>
      </c>
      <c r="L16" s="18">
        <v>1</v>
      </c>
      <c r="M16" s="18">
        <v>1500</v>
      </c>
      <c r="N16" s="18">
        <v>2241</v>
      </c>
      <c r="O16" s="18">
        <v>15160</v>
      </c>
      <c r="P16" s="30">
        <v>1.837</v>
      </c>
      <c r="Q16" s="31">
        <v>2755.5</v>
      </c>
      <c r="R16" s="30">
        <v>4116.7169999999996</v>
      </c>
      <c r="S16" s="30">
        <v>27848.92</v>
      </c>
      <c r="T16" s="30">
        <v>27.555</v>
      </c>
    </row>
    <row r="17" spans="1:20" ht="75" x14ac:dyDescent="0.25">
      <c r="A17" s="25">
        <f t="shared" si="1"/>
        <v>7</v>
      </c>
      <c r="B17" s="26" t="str">
        <f t="shared" si="0"/>
        <v>AMOXICILLINUM (AMOXICILINĂ)COMPRIMATE FILMATEAMOXICILINĂ 1000 MGCOMPRIMAT</v>
      </c>
      <c r="C17" s="27" t="s">
        <v>111</v>
      </c>
      <c r="D17" s="25" t="s">
        <v>112</v>
      </c>
      <c r="E17" s="5" t="s">
        <v>113</v>
      </c>
      <c r="F17" s="5" t="s">
        <v>31</v>
      </c>
      <c r="G17" s="32" t="s">
        <v>114</v>
      </c>
      <c r="H17" s="5" t="s">
        <v>47</v>
      </c>
      <c r="I17" s="5" t="s">
        <v>48</v>
      </c>
      <c r="J17" s="4">
        <v>11</v>
      </c>
      <c r="K17" s="29">
        <v>0.91</v>
      </c>
      <c r="L17" s="18">
        <v>1</v>
      </c>
      <c r="M17" s="18">
        <v>8000</v>
      </c>
      <c r="N17" s="18">
        <v>6184</v>
      </c>
      <c r="O17" s="18">
        <v>40380</v>
      </c>
      <c r="P17" s="30">
        <v>0.91</v>
      </c>
      <c r="Q17" s="31">
        <v>7280</v>
      </c>
      <c r="R17" s="30">
        <v>5627.4400000000005</v>
      </c>
      <c r="S17" s="30">
        <v>36745.800000000003</v>
      </c>
      <c r="T17" s="30">
        <v>72.8</v>
      </c>
    </row>
    <row r="18" spans="1:20" ht="112.5" x14ac:dyDescent="0.25">
      <c r="A18" s="25">
        <f t="shared" si="1"/>
        <v>8</v>
      </c>
      <c r="B18" s="26" t="str">
        <f t="shared" si="0"/>
        <v xml:space="preserve"> HIDROXID DE FE POLIMALTOZĂ 357 MG, ACID FOLIC 0,35 MG.COMPRIMATE MASTICABILECOMPLEX HIDROXID DE FE POLIMALTOZĂ 357 MG, ACID FOLIC 0,35 MG.COMPRIMAT</v>
      </c>
      <c r="C18" s="27" t="s">
        <v>72</v>
      </c>
      <c r="D18" s="25" t="s">
        <v>115</v>
      </c>
      <c r="E18" s="8" t="s">
        <v>116</v>
      </c>
      <c r="F18" s="5" t="s">
        <v>75</v>
      </c>
      <c r="G18" s="32" t="s">
        <v>117</v>
      </c>
      <c r="H18" s="5" t="s">
        <v>47</v>
      </c>
      <c r="I18" s="5" t="s">
        <v>48</v>
      </c>
      <c r="J18" s="4">
        <v>11</v>
      </c>
      <c r="K18" s="29">
        <v>0.74099999999999999</v>
      </c>
      <c r="L18" s="18">
        <v>1</v>
      </c>
      <c r="M18" s="18">
        <v>4500</v>
      </c>
      <c r="N18" s="18">
        <v>6332</v>
      </c>
      <c r="O18" s="18">
        <v>30360</v>
      </c>
      <c r="P18" s="30">
        <v>0.74099999999999999</v>
      </c>
      <c r="Q18" s="31">
        <v>3334.5</v>
      </c>
      <c r="R18" s="30">
        <v>4692.0119999999997</v>
      </c>
      <c r="S18" s="30">
        <v>22496.76</v>
      </c>
      <c r="T18" s="30">
        <v>33.344999999999999</v>
      </c>
    </row>
    <row r="19" spans="1:20" ht="37.5" x14ac:dyDescent="0.25">
      <c r="A19" s="25">
        <f t="shared" si="1"/>
        <v>9</v>
      </c>
      <c r="B19" s="26" t="str">
        <f t="shared" si="0"/>
        <v>ACICLOVIRUMCOMPRIMATEACICLOVIR 400 MGCOMPRIMAT</v>
      </c>
      <c r="C19" s="27" t="s">
        <v>118</v>
      </c>
      <c r="D19" s="25" t="s">
        <v>119</v>
      </c>
      <c r="E19" s="5" t="s">
        <v>120</v>
      </c>
      <c r="F19" s="8" t="s">
        <v>22</v>
      </c>
      <c r="G19" s="4" t="s">
        <v>121</v>
      </c>
      <c r="H19" s="5" t="s">
        <v>47</v>
      </c>
      <c r="I19" s="5" t="s">
        <v>48</v>
      </c>
      <c r="J19" s="4">
        <v>11</v>
      </c>
      <c r="K19" s="29">
        <v>2.6179999999999999</v>
      </c>
      <c r="L19" s="18">
        <v>1</v>
      </c>
      <c r="M19" s="18">
        <v>11000</v>
      </c>
      <c r="N19" s="18">
        <v>6753</v>
      </c>
      <c r="O19" s="18">
        <v>56850</v>
      </c>
      <c r="P19" s="30">
        <v>2.6179999999999999</v>
      </c>
      <c r="Q19" s="31">
        <v>28798</v>
      </c>
      <c r="R19" s="30">
        <v>17679.353999999999</v>
      </c>
      <c r="S19" s="30">
        <v>148833.29999999999</v>
      </c>
      <c r="T19" s="30">
        <v>287.98</v>
      </c>
    </row>
    <row r="20" spans="1:20" ht="93.75" x14ac:dyDescent="0.25">
      <c r="A20" s="25">
        <f t="shared" si="1"/>
        <v>10</v>
      </c>
      <c r="B20" s="26" t="str">
        <f t="shared" si="0"/>
        <v>AZELASTINUM + FLUTICASONUMSPRAY NAZ. SUSP.-FLACON 25 MLAZELASTINUM 137 MCG + FLUTICASONUM 50 MCG/DOZAFLACON</v>
      </c>
      <c r="C20" s="27" t="s">
        <v>29</v>
      </c>
      <c r="D20" s="28" t="s">
        <v>122</v>
      </c>
      <c r="E20" s="5" t="s">
        <v>123</v>
      </c>
      <c r="F20" s="5" t="s">
        <v>124</v>
      </c>
      <c r="G20" s="32" t="s">
        <v>125</v>
      </c>
      <c r="H20" s="5" t="s">
        <v>47</v>
      </c>
      <c r="I20" s="5" t="s">
        <v>52</v>
      </c>
      <c r="J20" s="4">
        <v>11</v>
      </c>
      <c r="K20" s="29">
        <v>56.71</v>
      </c>
      <c r="L20" s="18">
        <v>1</v>
      </c>
      <c r="M20" s="18">
        <v>300</v>
      </c>
      <c r="N20" s="18">
        <v>426</v>
      </c>
      <c r="O20" s="18">
        <v>2940</v>
      </c>
      <c r="P20" s="30">
        <v>56.71</v>
      </c>
      <c r="Q20" s="31">
        <v>17013</v>
      </c>
      <c r="R20" s="30">
        <v>24158.46</v>
      </c>
      <c r="S20" s="30">
        <v>166727.4</v>
      </c>
      <c r="T20" s="30">
        <v>170.13</v>
      </c>
    </row>
    <row r="21" spans="1:20" ht="37.5" x14ac:dyDescent="0.25">
      <c r="A21" s="25">
        <f t="shared" si="1"/>
        <v>11</v>
      </c>
      <c r="B21" s="26" t="str">
        <f t="shared" si="0"/>
        <v>BACLOFENUMCOMPRIMATEBACLOFENUM 10 MGCOMPRIMAT</v>
      </c>
      <c r="C21" s="34" t="s">
        <v>126</v>
      </c>
      <c r="D21" s="28" t="s">
        <v>127</v>
      </c>
      <c r="E21" s="5" t="s">
        <v>128</v>
      </c>
      <c r="F21" s="5" t="s">
        <v>22</v>
      </c>
      <c r="G21" s="4" t="s">
        <v>129</v>
      </c>
      <c r="H21" s="5" t="s">
        <v>47</v>
      </c>
      <c r="I21" s="5" t="s">
        <v>48</v>
      </c>
      <c r="J21" s="4">
        <v>11</v>
      </c>
      <c r="K21" s="29">
        <v>0.3206</v>
      </c>
      <c r="L21" s="18">
        <v>1</v>
      </c>
      <c r="M21" s="18">
        <v>7500</v>
      </c>
      <c r="N21" s="18">
        <v>5031</v>
      </c>
      <c r="O21" s="18">
        <v>26500</v>
      </c>
      <c r="P21" s="30">
        <v>0.3206</v>
      </c>
      <c r="Q21" s="31">
        <v>2404.5</v>
      </c>
      <c r="R21" s="30">
        <v>1612.9386</v>
      </c>
      <c r="S21" s="30">
        <v>8495.9</v>
      </c>
      <c r="T21" s="30">
        <v>24.045000000000002</v>
      </c>
    </row>
    <row r="22" spans="1:20" ht="74.25" customHeight="1" x14ac:dyDescent="0.25">
      <c r="A22" s="25">
        <f t="shared" si="1"/>
        <v>12</v>
      </c>
      <c r="B22" s="26" t="str">
        <f t="shared" si="0"/>
        <v>BACLOFENUMCOMPRIMATEBACLOFENUM 25 MGCOMPRIMAT</v>
      </c>
      <c r="C22" s="27" t="s">
        <v>126</v>
      </c>
      <c r="D22" s="25" t="s">
        <v>130</v>
      </c>
      <c r="E22" s="5" t="s">
        <v>128</v>
      </c>
      <c r="F22" s="5" t="s">
        <v>22</v>
      </c>
      <c r="G22" s="5" t="s">
        <v>131</v>
      </c>
      <c r="H22" s="5" t="s">
        <v>47</v>
      </c>
      <c r="I22" s="5" t="s">
        <v>48</v>
      </c>
      <c r="J22" s="4">
        <v>11</v>
      </c>
      <c r="K22" s="29">
        <v>0.62</v>
      </c>
      <c r="L22" s="18">
        <v>1</v>
      </c>
      <c r="M22" s="18">
        <v>7500</v>
      </c>
      <c r="N22" s="18">
        <v>5181</v>
      </c>
      <c r="O22" s="18">
        <v>27200</v>
      </c>
      <c r="P22" s="30">
        <v>0.62</v>
      </c>
      <c r="Q22" s="31">
        <v>4650</v>
      </c>
      <c r="R22" s="30">
        <v>3212.22</v>
      </c>
      <c r="S22" s="30">
        <v>16864</v>
      </c>
      <c r="T22" s="30">
        <v>46.5</v>
      </c>
    </row>
    <row r="23" spans="1:20" ht="71.25" customHeight="1" x14ac:dyDescent="0.25">
      <c r="A23" s="25">
        <f t="shared" si="1"/>
        <v>13</v>
      </c>
      <c r="B23" s="26" t="str">
        <f t="shared" si="0"/>
        <v>BETAMETAZONĂ 0,5 MG/G; GENTAMICINĂ 1 MG/G.CREMA- TUB 15 GBETAMETAZONĂ 0,5 MG/G; GENTAMICINĂ 1 MG/G.TUB</v>
      </c>
      <c r="C23" s="27" t="s">
        <v>132</v>
      </c>
      <c r="D23" s="35" t="s">
        <v>133</v>
      </c>
      <c r="E23" s="4" t="s">
        <v>134</v>
      </c>
      <c r="F23" s="4" t="s">
        <v>135</v>
      </c>
      <c r="G23" s="36" t="s">
        <v>134</v>
      </c>
      <c r="H23" s="5" t="s">
        <v>47</v>
      </c>
      <c r="I23" s="5" t="s">
        <v>53</v>
      </c>
      <c r="J23" s="4">
        <v>11</v>
      </c>
      <c r="K23" s="29">
        <v>12.3</v>
      </c>
      <c r="L23" s="18">
        <v>1</v>
      </c>
      <c r="M23" s="18">
        <v>500</v>
      </c>
      <c r="N23" s="18">
        <v>1068</v>
      </c>
      <c r="O23" s="18">
        <v>9205</v>
      </c>
      <c r="P23" s="30">
        <v>12.3</v>
      </c>
      <c r="Q23" s="31">
        <v>6150</v>
      </c>
      <c r="R23" s="30">
        <v>13136.400000000001</v>
      </c>
      <c r="S23" s="30">
        <v>113221.5</v>
      </c>
      <c r="T23" s="30">
        <v>61.5</v>
      </c>
    </row>
    <row r="24" spans="1:20" ht="66" customHeight="1" x14ac:dyDescent="0.25">
      <c r="A24" s="25">
        <f t="shared" si="1"/>
        <v>14</v>
      </c>
      <c r="B24" s="26" t="str">
        <f t="shared" si="0"/>
        <v>BETAMETAZONĂ 0,5 MG/G; GENTAMICINĂ 1 MG/G.UNGUENT - TUB 15 GBETAMETAZONĂ 0,5 MG/G; GENTAMICINĂ 1 MG/G.TUB</v>
      </c>
      <c r="C24" s="27" t="s">
        <v>132</v>
      </c>
      <c r="D24" s="28" t="s">
        <v>136</v>
      </c>
      <c r="E24" s="5" t="s">
        <v>134</v>
      </c>
      <c r="F24" s="5" t="s">
        <v>137</v>
      </c>
      <c r="G24" s="5" t="s">
        <v>134</v>
      </c>
      <c r="H24" s="5" t="s">
        <v>47</v>
      </c>
      <c r="I24" s="5" t="s">
        <v>53</v>
      </c>
      <c r="J24" s="4">
        <v>11</v>
      </c>
      <c r="K24" s="29">
        <v>12.3</v>
      </c>
      <c r="L24" s="18">
        <v>1</v>
      </c>
      <c r="M24" s="18">
        <v>500</v>
      </c>
      <c r="N24" s="18">
        <v>1043</v>
      </c>
      <c r="O24" s="18">
        <v>9115</v>
      </c>
      <c r="P24" s="30">
        <v>12.3</v>
      </c>
      <c r="Q24" s="31">
        <v>6150</v>
      </c>
      <c r="R24" s="30">
        <v>12828.900000000001</v>
      </c>
      <c r="S24" s="30">
        <v>112114.5</v>
      </c>
      <c r="T24" s="30">
        <v>61.5</v>
      </c>
    </row>
    <row r="25" spans="1:20" ht="60.75" customHeight="1" x14ac:dyDescent="0.25">
      <c r="A25" s="25">
        <f t="shared" si="1"/>
        <v>15</v>
      </c>
      <c r="B25" s="26" t="str">
        <f t="shared" si="0"/>
        <v>ACIDUM AZELAICUMGEL - TUB  50 GACIDUM AZELAICUM 150 MG/GTUB</v>
      </c>
      <c r="C25" s="27" t="s">
        <v>138</v>
      </c>
      <c r="D25" s="28" t="s">
        <v>139</v>
      </c>
      <c r="E25" s="5" t="s">
        <v>140</v>
      </c>
      <c r="F25" s="5" t="s">
        <v>141</v>
      </c>
      <c r="G25" s="32" t="s">
        <v>142</v>
      </c>
      <c r="H25" s="5" t="s">
        <v>47</v>
      </c>
      <c r="I25" s="5" t="s">
        <v>53</v>
      </c>
      <c r="J25" s="4">
        <v>11</v>
      </c>
      <c r="K25" s="29">
        <v>44.6</v>
      </c>
      <c r="L25" s="18">
        <v>1</v>
      </c>
      <c r="M25" s="18">
        <v>150</v>
      </c>
      <c r="N25" s="18">
        <v>53</v>
      </c>
      <c r="O25" s="18">
        <v>1671</v>
      </c>
      <c r="P25" s="30">
        <v>44.6</v>
      </c>
      <c r="Q25" s="31">
        <v>6690</v>
      </c>
      <c r="R25" s="30">
        <v>2363.8000000000002</v>
      </c>
      <c r="S25" s="30">
        <v>74526.600000000006</v>
      </c>
      <c r="T25" s="30">
        <v>66.900000000000006</v>
      </c>
    </row>
    <row r="26" spans="1:20" ht="78" customHeight="1" x14ac:dyDescent="0.25">
      <c r="A26" s="25">
        <f t="shared" si="1"/>
        <v>16</v>
      </c>
      <c r="B26" s="26" t="str">
        <f t="shared" si="0"/>
        <v>ACIDUM AZELAICUMCREMĂ - TUB X 30 GACIDUM AZELAICUM 200 MG/GTUB</v>
      </c>
      <c r="C26" s="27" t="s">
        <v>138</v>
      </c>
      <c r="D26" s="28" t="s">
        <v>143</v>
      </c>
      <c r="E26" s="5" t="s">
        <v>140</v>
      </c>
      <c r="F26" s="5" t="s">
        <v>144</v>
      </c>
      <c r="G26" s="5" t="s">
        <v>145</v>
      </c>
      <c r="H26" s="5" t="s">
        <v>47</v>
      </c>
      <c r="I26" s="5" t="s">
        <v>53</v>
      </c>
      <c r="J26" s="4">
        <v>11</v>
      </c>
      <c r="K26" s="29">
        <v>28.85</v>
      </c>
      <c r="L26" s="18">
        <v>1</v>
      </c>
      <c r="M26" s="18">
        <v>150</v>
      </c>
      <c r="N26" s="18">
        <v>55</v>
      </c>
      <c r="O26" s="18">
        <v>1671</v>
      </c>
      <c r="P26" s="30">
        <v>28.85</v>
      </c>
      <c r="Q26" s="31">
        <v>4327.5</v>
      </c>
      <c r="R26" s="30">
        <v>1586.75</v>
      </c>
      <c r="S26" s="30">
        <v>48208.350000000006</v>
      </c>
      <c r="T26" s="30">
        <v>43.274999999999999</v>
      </c>
    </row>
    <row r="27" spans="1:20" ht="75" x14ac:dyDescent="0.25">
      <c r="A27" s="25">
        <f t="shared" si="1"/>
        <v>17</v>
      </c>
      <c r="B27" s="26" t="str">
        <f t="shared" si="0"/>
        <v>BRINZOLAMIDUM + TIMOLOLUMPIC. OFT. SUSP.-FLACON 5 MLBRINZOLAMIDUM 10MG/ML + TIMOLOLUM 5MG/MLFLACON</v>
      </c>
      <c r="C27" s="27" t="s">
        <v>34</v>
      </c>
      <c r="D27" s="25" t="s">
        <v>146</v>
      </c>
      <c r="E27" s="5" t="s">
        <v>147</v>
      </c>
      <c r="F27" s="5" t="s">
        <v>148</v>
      </c>
      <c r="G27" s="5" t="s">
        <v>149</v>
      </c>
      <c r="H27" s="5" t="s">
        <v>47</v>
      </c>
      <c r="I27" s="5" t="s">
        <v>52</v>
      </c>
      <c r="J27" s="4">
        <v>11</v>
      </c>
      <c r="K27" s="29">
        <v>48</v>
      </c>
      <c r="L27" s="18">
        <v>1</v>
      </c>
      <c r="M27" s="18">
        <v>300</v>
      </c>
      <c r="N27" s="18">
        <v>458</v>
      </c>
      <c r="O27" s="18">
        <v>3090</v>
      </c>
      <c r="P27" s="30">
        <v>48</v>
      </c>
      <c r="Q27" s="31">
        <v>14400</v>
      </c>
      <c r="R27" s="30">
        <v>21984</v>
      </c>
      <c r="S27" s="30">
        <v>148320</v>
      </c>
      <c r="T27" s="30">
        <v>144</v>
      </c>
    </row>
    <row r="28" spans="1:20" ht="78" customHeight="1" x14ac:dyDescent="0.25">
      <c r="A28" s="25">
        <f t="shared" si="1"/>
        <v>18</v>
      </c>
      <c r="B28" s="26" t="str">
        <f t="shared" si="0"/>
        <v>BROMAZEPAMUMCOMPRIMATEBROMAZEPAMUM 1.5 MGCOMPRIMAT</v>
      </c>
      <c r="C28" s="27" t="s">
        <v>150</v>
      </c>
      <c r="D28" s="25" t="s">
        <v>151</v>
      </c>
      <c r="E28" s="5" t="s">
        <v>152</v>
      </c>
      <c r="F28" s="5" t="s">
        <v>22</v>
      </c>
      <c r="G28" s="5" t="s">
        <v>153</v>
      </c>
      <c r="H28" s="5" t="s">
        <v>47</v>
      </c>
      <c r="I28" s="5" t="s">
        <v>48</v>
      </c>
      <c r="J28" s="4">
        <v>11</v>
      </c>
      <c r="K28" s="29">
        <v>0.871</v>
      </c>
      <c r="L28" s="18">
        <v>1</v>
      </c>
      <c r="M28" s="18">
        <v>3000</v>
      </c>
      <c r="N28" s="18">
        <v>12683</v>
      </c>
      <c r="O28" s="18">
        <v>66800</v>
      </c>
      <c r="P28" s="30">
        <v>0.871</v>
      </c>
      <c r="Q28" s="31">
        <v>2613</v>
      </c>
      <c r="R28" s="30">
        <v>11046.893</v>
      </c>
      <c r="S28" s="30">
        <v>58182.8</v>
      </c>
      <c r="T28" s="30">
        <v>26.13</v>
      </c>
    </row>
    <row r="29" spans="1:20" ht="70.5" customHeight="1" x14ac:dyDescent="0.25">
      <c r="A29" s="25">
        <f t="shared" si="1"/>
        <v>19</v>
      </c>
      <c r="B29" s="26" t="str">
        <f t="shared" si="0"/>
        <v>ACIDUM TRANEXAMICUM SOL. INJ.ACIDUM TRANEXAMICUM 500MG/
5 MLFIOLĂ</v>
      </c>
      <c r="C29" s="27" t="s">
        <v>154</v>
      </c>
      <c r="D29" s="35" t="s">
        <v>155</v>
      </c>
      <c r="E29" s="5" t="s">
        <v>156</v>
      </c>
      <c r="F29" s="5" t="s">
        <v>157</v>
      </c>
      <c r="G29" s="37" t="s">
        <v>158</v>
      </c>
      <c r="H29" s="5" t="s">
        <v>47</v>
      </c>
      <c r="I29" s="5" t="s">
        <v>54</v>
      </c>
      <c r="J29" s="4">
        <v>11</v>
      </c>
      <c r="K29" s="29">
        <v>2.96</v>
      </c>
      <c r="L29" s="18">
        <v>1</v>
      </c>
      <c r="M29" s="18">
        <v>5000</v>
      </c>
      <c r="N29" s="18">
        <v>12572</v>
      </c>
      <c r="O29" s="18">
        <v>91000</v>
      </c>
      <c r="P29" s="30">
        <v>2.96</v>
      </c>
      <c r="Q29" s="31">
        <v>14800</v>
      </c>
      <c r="R29" s="30">
        <v>37213.120000000003</v>
      </c>
      <c r="S29" s="30">
        <v>269360</v>
      </c>
      <c r="T29" s="30">
        <v>148</v>
      </c>
    </row>
    <row r="30" spans="1:20" ht="96" customHeight="1" x14ac:dyDescent="0.25">
      <c r="A30" s="25">
        <f t="shared" si="1"/>
        <v>20</v>
      </c>
      <c r="B30" s="26" t="str">
        <f t="shared" si="0"/>
        <v>ADAPALENUM + BENZOYLIS PEROXIDUMGEL-TUB 30 GADAPALENUM + BENZOYLIS PEROXIDUMTUB</v>
      </c>
      <c r="C30" s="27" t="s">
        <v>159</v>
      </c>
      <c r="D30" s="25" t="s">
        <v>160</v>
      </c>
      <c r="E30" s="5" t="s">
        <v>161</v>
      </c>
      <c r="F30" s="8" t="s">
        <v>162</v>
      </c>
      <c r="G30" s="5" t="s">
        <v>161</v>
      </c>
      <c r="H30" s="5" t="s">
        <v>47</v>
      </c>
      <c r="I30" s="5" t="s">
        <v>53</v>
      </c>
      <c r="J30" s="4">
        <v>11</v>
      </c>
      <c r="K30" s="29">
        <v>78.180000000000007</v>
      </c>
      <c r="L30" s="18">
        <v>1</v>
      </c>
      <c r="M30" s="18">
        <v>150</v>
      </c>
      <c r="N30" s="18">
        <v>70</v>
      </c>
      <c r="O30" s="18">
        <v>1646</v>
      </c>
      <c r="P30" s="30">
        <v>78.180000000000007</v>
      </c>
      <c r="Q30" s="31">
        <v>11727.000000000002</v>
      </c>
      <c r="R30" s="30">
        <v>5472.6</v>
      </c>
      <c r="S30" s="30">
        <v>128684.28000000001</v>
      </c>
      <c r="T30" s="30">
        <v>117.27000000000002</v>
      </c>
    </row>
    <row r="31" spans="1:20" ht="37.5" x14ac:dyDescent="0.25">
      <c r="A31" s="25">
        <f t="shared" si="1"/>
        <v>21</v>
      </c>
      <c r="B31" s="26" t="str">
        <f t="shared" si="0"/>
        <v>ADENOSINUMSOL. INJ.-FIOLA 2MLADENOSINUM 10 MG/2ML FIOLĂ</v>
      </c>
      <c r="C31" s="34" t="s">
        <v>163</v>
      </c>
      <c r="D31" s="28" t="s">
        <v>164</v>
      </c>
      <c r="E31" s="5" t="s">
        <v>165</v>
      </c>
      <c r="F31" s="5" t="s">
        <v>166</v>
      </c>
      <c r="G31" s="5" t="s">
        <v>167</v>
      </c>
      <c r="H31" s="5" t="s">
        <v>47</v>
      </c>
      <c r="I31" s="5" t="s">
        <v>54</v>
      </c>
      <c r="J31" s="4">
        <v>11</v>
      </c>
      <c r="K31" s="29">
        <v>10.179</v>
      </c>
      <c r="L31" s="18">
        <v>1</v>
      </c>
      <c r="M31" s="18">
        <v>500</v>
      </c>
      <c r="N31" s="18">
        <v>2082</v>
      </c>
      <c r="O31" s="18">
        <v>10130</v>
      </c>
      <c r="P31" s="30">
        <v>10.179</v>
      </c>
      <c r="Q31" s="31">
        <v>5089.5</v>
      </c>
      <c r="R31" s="30">
        <v>21192.678</v>
      </c>
      <c r="S31" s="30">
        <v>103113.27</v>
      </c>
      <c r="T31" s="30">
        <v>50.895000000000003</v>
      </c>
    </row>
    <row r="32" spans="1:20" ht="37.5" x14ac:dyDescent="0.25">
      <c r="A32" s="25">
        <f t="shared" si="1"/>
        <v>22</v>
      </c>
      <c r="B32" s="26" t="str">
        <f t="shared" si="0"/>
        <v>BUPIVACAINUM SOL. INJ.-FIOLA 4MLBUPIVACAINUM 5mg/ml FIOLĂ</v>
      </c>
      <c r="C32" s="27" t="s">
        <v>168</v>
      </c>
      <c r="D32" s="28" t="s">
        <v>169</v>
      </c>
      <c r="E32" s="5" t="s">
        <v>170</v>
      </c>
      <c r="F32" s="5" t="s">
        <v>171</v>
      </c>
      <c r="G32" s="5" t="s">
        <v>172</v>
      </c>
      <c r="H32" s="5" t="s">
        <v>47</v>
      </c>
      <c r="I32" s="5" t="s">
        <v>54</v>
      </c>
      <c r="J32" s="4">
        <v>11</v>
      </c>
      <c r="K32" s="29">
        <v>9.75</v>
      </c>
      <c r="L32" s="18">
        <v>1</v>
      </c>
      <c r="M32" s="18">
        <v>4500</v>
      </c>
      <c r="N32" s="18">
        <v>7437</v>
      </c>
      <c r="O32" s="18">
        <v>47450</v>
      </c>
      <c r="P32" s="30">
        <v>9.75</v>
      </c>
      <c r="Q32" s="31">
        <v>43875</v>
      </c>
      <c r="R32" s="30">
        <v>72510.75</v>
      </c>
      <c r="S32" s="30">
        <v>462637.5</v>
      </c>
      <c r="T32" s="30">
        <v>438.75</v>
      </c>
    </row>
    <row r="33" spans="1:20" ht="56.25" x14ac:dyDescent="0.25">
      <c r="A33" s="25">
        <f t="shared" si="1"/>
        <v>23</v>
      </c>
      <c r="B33" s="26" t="str">
        <f t="shared" si="0"/>
        <v>ALPRAZOLANUMCOMPRIMATEALPRAZOLANUM 0.5 MGCOMPRIMAT</v>
      </c>
      <c r="C33" s="27" t="s">
        <v>150</v>
      </c>
      <c r="D33" s="28" t="s">
        <v>173</v>
      </c>
      <c r="E33" s="5" t="s">
        <v>174</v>
      </c>
      <c r="F33" s="5" t="s">
        <v>22</v>
      </c>
      <c r="G33" s="32" t="s">
        <v>175</v>
      </c>
      <c r="H33" s="5" t="s">
        <v>47</v>
      </c>
      <c r="I33" s="5" t="s">
        <v>48</v>
      </c>
      <c r="J33" s="4">
        <v>11</v>
      </c>
      <c r="K33" s="29">
        <v>0.26200000000000001</v>
      </c>
      <c r="L33" s="18">
        <v>1</v>
      </c>
      <c r="M33" s="18">
        <v>15000</v>
      </c>
      <c r="N33" s="18">
        <v>28883</v>
      </c>
      <c r="O33" s="18">
        <v>161900</v>
      </c>
      <c r="P33" s="30">
        <v>0.26200000000000001</v>
      </c>
      <c r="Q33" s="31">
        <v>3930</v>
      </c>
      <c r="R33" s="30">
        <v>7567.3460000000005</v>
      </c>
      <c r="S33" s="30">
        <v>42417.8</v>
      </c>
      <c r="T33" s="30">
        <v>39.299999999999997</v>
      </c>
    </row>
    <row r="34" spans="1:20" ht="56.25" customHeight="1" x14ac:dyDescent="0.25">
      <c r="A34" s="25">
        <f t="shared" si="1"/>
        <v>24</v>
      </c>
      <c r="B34" s="26" t="str">
        <f t="shared" si="0"/>
        <v>ALPRAZOLANUMCOMPRIMATEALPRAZOLAM 0.25 MGCOMPRIMAT</v>
      </c>
      <c r="C34" s="27" t="s">
        <v>150</v>
      </c>
      <c r="D34" s="35" t="s">
        <v>176</v>
      </c>
      <c r="E34" s="38" t="s">
        <v>174</v>
      </c>
      <c r="F34" s="4" t="s">
        <v>22</v>
      </c>
      <c r="G34" s="38" t="s">
        <v>177</v>
      </c>
      <c r="H34" s="5" t="s">
        <v>47</v>
      </c>
      <c r="I34" s="5" t="s">
        <v>48</v>
      </c>
      <c r="J34" s="4">
        <v>11</v>
      </c>
      <c r="K34" s="29">
        <v>0.17699999999999999</v>
      </c>
      <c r="L34" s="18">
        <v>1</v>
      </c>
      <c r="M34" s="18">
        <v>15000</v>
      </c>
      <c r="N34" s="18">
        <v>17272</v>
      </c>
      <c r="O34" s="18">
        <v>105210</v>
      </c>
      <c r="P34" s="30">
        <v>0.17699999999999999</v>
      </c>
      <c r="Q34" s="31">
        <v>2655</v>
      </c>
      <c r="R34" s="30">
        <v>3057.1439999999998</v>
      </c>
      <c r="S34" s="30">
        <v>18622.169999999998</v>
      </c>
      <c r="T34" s="30">
        <v>26.55</v>
      </c>
    </row>
    <row r="35" spans="1:20" ht="96" customHeight="1" x14ac:dyDescent="0.25">
      <c r="A35" s="25">
        <f t="shared" si="1"/>
        <v>25</v>
      </c>
      <c r="B35" s="26" t="str">
        <f t="shared" si="0"/>
        <v>AMIODARONUM (AMIODARONĂ)COMPRIMATEAMIODARONĂ 200 MGCOMPRIMAT</v>
      </c>
      <c r="C35" s="27" t="s">
        <v>178</v>
      </c>
      <c r="D35" s="25" t="s">
        <v>179</v>
      </c>
      <c r="E35" s="5" t="s">
        <v>180</v>
      </c>
      <c r="F35" s="5" t="s">
        <v>22</v>
      </c>
      <c r="G35" s="5" t="s">
        <v>181</v>
      </c>
      <c r="H35" s="5" t="s">
        <v>47</v>
      </c>
      <c r="I35" s="5" t="s">
        <v>48</v>
      </c>
      <c r="J35" s="4">
        <v>11</v>
      </c>
      <c r="K35" s="29">
        <v>0.438</v>
      </c>
      <c r="L35" s="18">
        <v>1</v>
      </c>
      <c r="M35" s="18">
        <v>6000</v>
      </c>
      <c r="N35" s="18">
        <v>9232</v>
      </c>
      <c r="O35" s="18">
        <v>80400</v>
      </c>
      <c r="P35" s="30">
        <v>0.438</v>
      </c>
      <c r="Q35" s="31">
        <v>2628</v>
      </c>
      <c r="R35" s="30">
        <v>4043.616</v>
      </c>
      <c r="S35" s="30">
        <v>35215.199999999997</v>
      </c>
      <c r="T35" s="30">
        <v>26.28</v>
      </c>
    </row>
    <row r="36" spans="1:20" ht="65.25" customHeight="1" x14ac:dyDescent="0.25">
      <c r="A36" s="25">
        <f t="shared" si="1"/>
        <v>26</v>
      </c>
      <c r="B36" s="26" t="str">
        <f t="shared" si="0"/>
        <v>AMOXICILLINUM (AMOXICILINĂ)CAPSULEAMOXICILINĂ 500 MGCAPSULA</v>
      </c>
      <c r="C36" s="27" t="s">
        <v>111</v>
      </c>
      <c r="D36" s="28" t="s">
        <v>182</v>
      </c>
      <c r="E36" s="8" t="s">
        <v>113</v>
      </c>
      <c r="F36" s="5" t="s">
        <v>20</v>
      </c>
      <c r="G36" s="5" t="s">
        <v>183</v>
      </c>
      <c r="H36" s="5" t="s">
        <v>47</v>
      </c>
      <c r="I36" s="5" t="s">
        <v>49</v>
      </c>
      <c r="J36" s="4">
        <v>11</v>
      </c>
      <c r="K36" s="29">
        <v>0.57699999999999996</v>
      </c>
      <c r="L36" s="18">
        <v>1</v>
      </c>
      <c r="M36" s="18">
        <v>4000</v>
      </c>
      <c r="N36" s="18">
        <v>7882</v>
      </c>
      <c r="O36" s="18">
        <v>46800</v>
      </c>
      <c r="P36" s="30">
        <v>0.57699999999999996</v>
      </c>
      <c r="Q36" s="31">
        <v>2308</v>
      </c>
      <c r="R36" s="30">
        <v>4547.9139999999998</v>
      </c>
      <c r="S36" s="30">
        <v>27003.599999999999</v>
      </c>
      <c r="T36" s="30">
        <v>23.08</v>
      </c>
    </row>
    <row r="37" spans="1:20" ht="56.25" x14ac:dyDescent="0.25">
      <c r="A37" s="25">
        <f t="shared" si="1"/>
        <v>27</v>
      </c>
      <c r="B37" s="26" t="str">
        <f t="shared" si="0"/>
        <v>AMOXICILLINUM (AMOXICILINĂ)CAPSULEAMOXICILINĂ 250 MGCAPSULA</v>
      </c>
      <c r="C37" s="27" t="s">
        <v>184</v>
      </c>
      <c r="D37" s="28" t="s">
        <v>185</v>
      </c>
      <c r="E37" s="8" t="s">
        <v>113</v>
      </c>
      <c r="F37" s="4" t="s">
        <v>20</v>
      </c>
      <c r="G37" s="5" t="s">
        <v>186</v>
      </c>
      <c r="H37" s="5" t="s">
        <v>47</v>
      </c>
      <c r="I37" s="5" t="s">
        <v>49</v>
      </c>
      <c r="J37" s="4">
        <v>11</v>
      </c>
      <c r="K37" s="29">
        <v>0.65400000000000003</v>
      </c>
      <c r="L37" s="18">
        <v>1</v>
      </c>
      <c r="M37" s="18">
        <v>4000</v>
      </c>
      <c r="N37" s="18">
        <v>582</v>
      </c>
      <c r="O37" s="18">
        <v>20200</v>
      </c>
      <c r="P37" s="30">
        <v>0.65400000000000003</v>
      </c>
      <c r="Q37" s="31">
        <v>2616</v>
      </c>
      <c r="R37" s="30">
        <v>380.62800000000004</v>
      </c>
      <c r="S37" s="30">
        <v>13210.800000000001</v>
      </c>
      <c r="T37" s="30">
        <v>26.16</v>
      </c>
    </row>
    <row r="38" spans="1:20" ht="112.5" x14ac:dyDescent="0.25">
      <c r="A38" s="25">
        <f t="shared" si="1"/>
        <v>28</v>
      </c>
      <c r="B38" s="26" t="str">
        <f t="shared" si="0"/>
        <v>AMOXICILLINUM + ACIDUM CLAVULANICUM (AMOXICILINĂ+ ACID CLAVULANIC)COMPRIMATE FILMATEAMOXICILINĂ 500 MG + ACID CLAVULANIC 125 MGCOMPRIMAT</v>
      </c>
      <c r="C38" s="34" t="s">
        <v>111</v>
      </c>
      <c r="D38" s="28" t="s">
        <v>187</v>
      </c>
      <c r="E38" s="8" t="s">
        <v>188</v>
      </c>
      <c r="F38" s="5" t="s">
        <v>31</v>
      </c>
      <c r="G38" s="4" t="s">
        <v>189</v>
      </c>
      <c r="H38" s="5" t="s">
        <v>47</v>
      </c>
      <c r="I38" s="5" t="s">
        <v>48</v>
      </c>
      <c r="J38" s="4">
        <v>11</v>
      </c>
      <c r="K38" s="29">
        <v>1.163</v>
      </c>
      <c r="L38" s="18">
        <v>1</v>
      </c>
      <c r="M38" s="18">
        <v>5000</v>
      </c>
      <c r="N38" s="18">
        <v>453</v>
      </c>
      <c r="O38" s="18">
        <v>16400</v>
      </c>
      <c r="P38" s="30">
        <v>1.163</v>
      </c>
      <c r="Q38" s="31">
        <v>5815</v>
      </c>
      <c r="R38" s="30">
        <v>526.83900000000006</v>
      </c>
      <c r="S38" s="30">
        <v>19073.2</v>
      </c>
      <c r="T38" s="30">
        <v>58.15</v>
      </c>
    </row>
    <row r="39" spans="1:20" ht="109.5" customHeight="1" x14ac:dyDescent="0.25">
      <c r="A39" s="25">
        <f t="shared" si="1"/>
        <v>29</v>
      </c>
      <c r="B39" s="26" t="str">
        <f t="shared" si="0"/>
        <v>AMOXICILLINUM + ACIDUM CLAVULANICUM (AMOXICILINĂ+ ACID CLAVULANIC)COMPRIMATE FILMATEAMOXICILINĂ 875 MG + ACID CLAVULANIC 125 MGCOMPRIMAT</v>
      </c>
      <c r="C39" s="27" t="s">
        <v>111</v>
      </c>
      <c r="D39" s="25" t="s">
        <v>190</v>
      </c>
      <c r="E39" s="5" t="s">
        <v>188</v>
      </c>
      <c r="F39" s="5" t="s">
        <v>31</v>
      </c>
      <c r="G39" s="5" t="s">
        <v>191</v>
      </c>
      <c r="H39" s="5" t="s">
        <v>47</v>
      </c>
      <c r="I39" s="5" t="s">
        <v>48</v>
      </c>
      <c r="J39" s="4">
        <v>11</v>
      </c>
      <c r="K39" s="29">
        <v>1.409</v>
      </c>
      <c r="L39" s="18">
        <v>1</v>
      </c>
      <c r="M39" s="18">
        <v>40000</v>
      </c>
      <c r="N39" s="18">
        <v>47473</v>
      </c>
      <c r="O39" s="18">
        <v>247090</v>
      </c>
      <c r="P39" s="30">
        <v>1.409</v>
      </c>
      <c r="Q39" s="31">
        <v>56360</v>
      </c>
      <c r="R39" s="30">
        <v>66889.456999999995</v>
      </c>
      <c r="S39" s="30">
        <v>348149.81</v>
      </c>
      <c r="T39" s="30">
        <v>563.6</v>
      </c>
    </row>
    <row r="40" spans="1:20" ht="56.25" x14ac:dyDescent="0.25">
      <c r="A40" s="25">
        <f t="shared" si="1"/>
        <v>30</v>
      </c>
      <c r="B40" s="26" t="str">
        <f t="shared" si="0"/>
        <v>AMPICILLINUM (AMPICILINĂ)CAPSULEAMPICILINĂ 500 MGCAPSULA</v>
      </c>
      <c r="C40" s="27" t="s">
        <v>111</v>
      </c>
      <c r="D40" s="39" t="s">
        <v>192</v>
      </c>
      <c r="E40" s="5" t="s">
        <v>193</v>
      </c>
      <c r="F40" s="5" t="s">
        <v>20</v>
      </c>
      <c r="G40" s="5" t="s">
        <v>194</v>
      </c>
      <c r="H40" s="5" t="s">
        <v>47</v>
      </c>
      <c r="I40" s="5" t="s">
        <v>49</v>
      </c>
      <c r="J40" s="4">
        <v>11</v>
      </c>
      <c r="K40" s="29">
        <v>0.54700000000000004</v>
      </c>
      <c r="L40" s="18">
        <v>1</v>
      </c>
      <c r="M40" s="18">
        <v>5000</v>
      </c>
      <c r="N40" s="18">
        <v>2652</v>
      </c>
      <c r="O40" s="18">
        <v>36000</v>
      </c>
      <c r="P40" s="30">
        <v>0.54700000000000004</v>
      </c>
      <c r="Q40" s="31">
        <v>2735</v>
      </c>
      <c r="R40" s="30">
        <v>1450.644</v>
      </c>
      <c r="S40" s="30">
        <v>19692</v>
      </c>
      <c r="T40" s="30">
        <v>27.35</v>
      </c>
    </row>
    <row r="41" spans="1:20" ht="56.25" x14ac:dyDescent="0.25">
      <c r="A41" s="25">
        <f t="shared" si="1"/>
        <v>31</v>
      </c>
      <c r="B41" s="26" t="str">
        <f t="shared" si="0"/>
        <v xml:space="preserve"> ANAKINRASOL. INJ. ÎN SERINGĂ PREUMPLUTĂ ANAKINRA 150 MG/MLSERINGA</v>
      </c>
      <c r="C41" s="27" t="s">
        <v>195</v>
      </c>
      <c r="D41" s="35" t="s">
        <v>196</v>
      </c>
      <c r="E41" s="4" t="s">
        <v>197</v>
      </c>
      <c r="F41" s="4" t="s">
        <v>198</v>
      </c>
      <c r="G41" s="38" t="s">
        <v>199</v>
      </c>
      <c r="H41" s="5" t="s">
        <v>47</v>
      </c>
      <c r="I41" s="5" t="s">
        <v>69</v>
      </c>
      <c r="J41" s="4">
        <v>11</v>
      </c>
      <c r="K41" s="29">
        <v>129.91</v>
      </c>
      <c r="L41" s="18">
        <v>1</v>
      </c>
      <c r="M41" s="18">
        <v>600</v>
      </c>
      <c r="N41" s="18">
        <v>284</v>
      </c>
      <c r="O41" s="18">
        <v>1776</v>
      </c>
      <c r="P41" s="30">
        <v>129.91</v>
      </c>
      <c r="Q41" s="31">
        <v>77946</v>
      </c>
      <c r="R41" s="30">
        <v>36894.44</v>
      </c>
      <c r="S41" s="30">
        <v>230720.16</v>
      </c>
      <c r="T41" s="30">
        <v>779.46</v>
      </c>
    </row>
    <row r="42" spans="1:20" ht="56.25" x14ac:dyDescent="0.25">
      <c r="A42" s="25">
        <f t="shared" si="1"/>
        <v>32</v>
      </c>
      <c r="B42" s="26" t="str">
        <f t="shared" si="0"/>
        <v>CEFADROXILUM (CEFADROXIL)CAPSULECEFADROXIL 500 MGCAPSULA</v>
      </c>
      <c r="C42" s="27" t="s">
        <v>111</v>
      </c>
      <c r="D42" s="28" t="s">
        <v>200</v>
      </c>
      <c r="E42" s="5" t="s">
        <v>201</v>
      </c>
      <c r="F42" s="5" t="s">
        <v>20</v>
      </c>
      <c r="G42" s="5" t="s">
        <v>202</v>
      </c>
      <c r="H42" s="5" t="s">
        <v>47</v>
      </c>
      <c r="I42" s="5" t="s">
        <v>49</v>
      </c>
      <c r="J42" s="4">
        <v>11</v>
      </c>
      <c r="K42" s="29">
        <v>1.9610000000000001</v>
      </c>
      <c r="L42" s="18">
        <v>1</v>
      </c>
      <c r="M42" s="18">
        <v>1500</v>
      </c>
      <c r="N42" s="18">
        <v>1832</v>
      </c>
      <c r="O42" s="18">
        <v>10300</v>
      </c>
      <c r="P42" s="30">
        <v>1.9610000000000001</v>
      </c>
      <c r="Q42" s="31">
        <v>2941.5</v>
      </c>
      <c r="R42" s="30">
        <v>3592.5520000000001</v>
      </c>
      <c r="S42" s="30">
        <v>20198.3</v>
      </c>
      <c r="T42" s="30">
        <v>29.414999999999999</v>
      </c>
    </row>
    <row r="43" spans="1:20" ht="37.5" x14ac:dyDescent="0.25">
      <c r="A43" s="25">
        <f t="shared" si="1"/>
        <v>33</v>
      </c>
      <c r="B43" s="26" t="str">
        <f t="shared" si="0"/>
        <v>ATRACURIUMSOL. INJ.-FIOLA 5MLATRACURIUM 10 MG/MLFIOLĂ</v>
      </c>
      <c r="C43" s="27" t="s">
        <v>203</v>
      </c>
      <c r="D43" s="28" t="s">
        <v>204</v>
      </c>
      <c r="E43" s="5" t="s">
        <v>205</v>
      </c>
      <c r="F43" s="5" t="s">
        <v>206</v>
      </c>
      <c r="G43" s="5" t="s">
        <v>207</v>
      </c>
      <c r="H43" s="5" t="s">
        <v>47</v>
      </c>
      <c r="I43" s="5" t="s">
        <v>54</v>
      </c>
      <c r="J43" s="4">
        <v>11</v>
      </c>
      <c r="K43" s="29">
        <v>5.8460000000000001</v>
      </c>
      <c r="L43" s="18">
        <v>1</v>
      </c>
      <c r="M43" s="18">
        <v>4000</v>
      </c>
      <c r="N43" s="18">
        <v>3587</v>
      </c>
      <c r="O43" s="18">
        <v>29535</v>
      </c>
      <c r="P43" s="30">
        <v>5.8460000000000001</v>
      </c>
      <c r="Q43" s="31">
        <v>23384</v>
      </c>
      <c r="R43" s="30">
        <v>20969.601999999999</v>
      </c>
      <c r="S43" s="30">
        <v>172661.61000000002</v>
      </c>
      <c r="T43" s="30">
        <v>233.84</v>
      </c>
    </row>
    <row r="44" spans="1:20" ht="37.5" x14ac:dyDescent="0.25">
      <c r="A44" s="25">
        <f t="shared" si="1"/>
        <v>34</v>
      </c>
      <c r="B44" s="26" t="str">
        <f t="shared" si="0"/>
        <v>AVANAFILUM COMPRIMATEAVANAFILUM 100 MGCOMPRIMAT</v>
      </c>
      <c r="C44" s="27" t="s">
        <v>208</v>
      </c>
      <c r="D44" s="28" t="s">
        <v>209</v>
      </c>
      <c r="E44" s="5" t="s">
        <v>210</v>
      </c>
      <c r="F44" s="5" t="s">
        <v>22</v>
      </c>
      <c r="G44" s="5" t="s">
        <v>211</v>
      </c>
      <c r="H44" s="5" t="s">
        <v>47</v>
      </c>
      <c r="I44" s="5" t="s">
        <v>48</v>
      </c>
      <c r="J44" s="4">
        <v>11</v>
      </c>
      <c r="K44" s="29">
        <v>15.24</v>
      </c>
      <c r="L44" s="18">
        <v>1</v>
      </c>
      <c r="M44" s="18">
        <v>300</v>
      </c>
      <c r="N44" s="18">
        <v>187</v>
      </c>
      <c r="O44" s="18">
        <v>1440</v>
      </c>
      <c r="P44" s="30">
        <v>15.24</v>
      </c>
      <c r="Q44" s="31">
        <v>4572</v>
      </c>
      <c r="R44" s="30">
        <v>2849.88</v>
      </c>
      <c r="S44" s="30">
        <v>21945.599999999999</v>
      </c>
      <c r="T44" s="30">
        <v>45.72</v>
      </c>
    </row>
    <row r="45" spans="1:20" ht="56.25" x14ac:dyDescent="0.25">
      <c r="A45" s="25">
        <f t="shared" si="1"/>
        <v>35</v>
      </c>
      <c r="B45" s="26" t="str">
        <f t="shared" si="0"/>
        <v>AZATHIOPRINUMCOMPRIMATE FILMATEAZATHIOPRINUM 50 MGCOMPRIMAT</v>
      </c>
      <c r="C45" s="27" t="s">
        <v>212</v>
      </c>
      <c r="D45" s="35" t="s">
        <v>213</v>
      </c>
      <c r="E45" s="4" t="s">
        <v>214</v>
      </c>
      <c r="F45" s="4" t="s">
        <v>31</v>
      </c>
      <c r="G45" s="8" t="s">
        <v>215</v>
      </c>
      <c r="H45" s="5" t="s">
        <v>47</v>
      </c>
      <c r="I45" s="5" t="s">
        <v>48</v>
      </c>
      <c r="J45" s="4">
        <v>11</v>
      </c>
      <c r="K45" s="29">
        <v>0.52100000000000002</v>
      </c>
      <c r="L45" s="18">
        <v>1</v>
      </c>
      <c r="M45" s="18">
        <v>500</v>
      </c>
      <c r="N45" s="18">
        <v>1051</v>
      </c>
      <c r="O45" s="18">
        <v>4000</v>
      </c>
      <c r="P45" s="30">
        <v>0.52100000000000002</v>
      </c>
      <c r="Q45" s="31">
        <v>260.5</v>
      </c>
      <c r="R45" s="30">
        <v>547.57100000000003</v>
      </c>
      <c r="S45" s="30">
        <v>2084</v>
      </c>
      <c r="T45" s="30">
        <v>2.605</v>
      </c>
    </row>
    <row r="46" spans="1:20" ht="56.25" x14ac:dyDescent="0.25">
      <c r="A46" s="25">
        <f t="shared" si="1"/>
        <v>36</v>
      </c>
      <c r="B46" s="26" t="str">
        <f t="shared" si="0"/>
        <v>BETAMETASONUM (BETAMETAZONĂ)UNGUENT - TUB 20 GBETAMETHASONUM 0,1 %TUB</v>
      </c>
      <c r="C46" s="34" t="s">
        <v>132</v>
      </c>
      <c r="D46" s="40" t="s">
        <v>216</v>
      </c>
      <c r="E46" s="41" t="s">
        <v>217</v>
      </c>
      <c r="F46" s="16" t="s">
        <v>84</v>
      </c>
      <c r="G46" s="41" t="s">
        <v>218</v>
      </c>
      <c r="H46" s="5" t="s">
        <v>47</v>
      </c>
      <c r="I46" s="5" t="s">
        <v>53</v>
      </c>
      <c r="J46" s="5">
        <v>11</v>
      </c>
      <c r="K46" s="29">
        <v>10.46</v>
      </c>
      <c r="L46" s="18">
        <v>1</v>
      </c>
      <c r="M46" s="18">
        <v>500</v>
      </c>
      <c r="N46" s="18">
        <v>467</v>
      </c>
      <c r="O46" s="18">
        <v>3880</v>
      </c>
      <c r="P46" s="30">
        <v>10.46</v>
      </c>
      <c r="Q46" s="31">
        <v>5230</v>
      </c>
      <c r="R46" s="30">
        <v>4884.8200000000006</v>
      </c>
      <c r="S46" s="30">
        <v>40584.800000000003</v>
      </c>
      <c r="T46" s="30">
        <v>52.3</v>
      </c>
    </row>
    <row r="47" spans="1:20" ht="93.75" x14ac:dyDescent="0.25">
      <c r="A47" s="25">
        <f t="shared" si="1"/>
        <v>37</v>
      </c>
      <c r="B47" s="26" t="str">
        <f t="shared" si="0"/>
        <v>BETAMETASONUM + GENTAMICINUM + CLOTRIMAZOLUMCREMĂ -  TUB 15 GBETAMETAZONĂ 0,64 MG/G; CLOTRIMAZOL 10 MG/G; GENTAMICIN SULFAT 1 MG/G.TUB</v>
      </c>
      <c r="C47" s="27" t="s">
        <v>219</v>
      </c>
      <c r="D47" s="25" t="s">
        <v>220</v>
      </c>
      <c r="E47" s="5" t="s">
        <v>221</v>
      </c>
      <c r="F47" s="5" t="s">
        <v>63</v>
      </c>
      <c r="G47" s="5" t="s">
        <v>222</v>
      </c>
      <c r="H47" s="5" t="s">
        <v>47</v>
      </c>
      <c r="I47" s="5" t="s">
        <v>53</v>
      </c>
      <c r="J47" s="4">
        <v>11</v>
      </c>
      <c r="K47" s="29">
        <v>8.5500000000000007</v>
      </c>
      <c r="L47" s="18">
        <v>1</v>
      </c>
      <c r="M47" s="18">
        <v>1000</v>
      </c>
      <c r="N47" s="18">
        <v>1982</v>
      </c>
      <c r="O47" s="18">
        <v>11930</v>
      </c>
      <c r="P47" s="30">
        <v>8.5500000000000007</v>
      </c>
      <c r="Q47" s="31">
        <v>8550</v>
      </c>
      <c r="R47" s="30">
        <v>16946.100000000002</v>
      </c>
      <c r="S47" s="30">
        <v>102001.50000000001</v>
      </c>
      <c r="T47" s="30">
        <v>85.5</v>
      </c>
    </row>
    <row r="48" spans="1:20" ht="66.75" customHeight="1" x14ac:dyDescent="0.25">
      <c r="A48" s="25">
        <f t="shared" si="1"/>
        <v>38</v>
      </c>
      <c r="B48" s="26" t="str">
        <f t="shared" si="0"/>
        <v>CETIRIZINUMPIC. ORALE, SOL.-FLACON 15MLCETIRIZINUM 10 MG/MLFLACON</v>
      </c>
      <c r="C48" s="27" t="s">
        <v>57</v>
      </c>
      <c r="D48" s="25" t="s">
        <v>223</v>
      </c>
      <c r="E48" s="5" t="s">
        <v>76</v>
      </c>
      <c r="F48" s="5" t="s">
        <v>224</v>
      </c>
      <c r="G48" s="5" t="s">
        <v>225</v>
      </c>
      <c r="H48" s="5" t="s">
        <v>47</v>
      </c>
      <c r="I48" s="5" t="s">
        <v>52</v>
      </c>
      <c r="J48" s="4">
        <v>11</v>
      </c>
      <c r="K48" s="29">
        <v>12.93</v>
      </c>
      <c r="L48" s="18">
        <v>1</v>
      </c>
      <c r="M48" s="18">
        <v>500</v>
      </c>
      <c r="N48" s="18">
        <v>101</v>
      </c>
      <c r="O48" s="18">
        <v>3140</v>
      </c>
      <c r="P48" s="30">
        <v>12.93</v>
      </c>
      <c r="Q48" s="31">
        <v>6465</v>
      </c>
      <c r="R48" s="30">
        <v>1305.93</v>
      </c>
      <c r="S48" s="30">
        <v>40600.199999999997</v>
      </c>
      <c r="T48" s="30">
        <v>64.650000000000006</v>
      </c>
    </row>
    <row r="49" spans="1:20" ht="37.5" x14ac:dyDescent="0.25">
      <c r="A49" s="25">
        <f t="shared" si="1"/>
        <v>39</v>
      </c>
      <c r="B49" s="26" t="str">
        <f t="shared" si="0"/>
        <v>CHLORPHENAMINUMCOMPRIMATECHLORPHENAMINUM 4MGCOMPRIMAT</v>
      </c>
      <c r="C49" s="27" t="s">
        <v>57</v>
      </c>
      <c r="D49" s="25" t="s">
        <v>226</v>
      </c>
      <c r="E49" s="5" t="s">
        <v>227</v>
      </c>
      <c r="F49" s="5" t="s">
        <v>22</v>
      </c>
      <c r="G49" s="5" t="s">
        <v>228</v>
      </c>
      <c r="H49" s="5" t="s">
        <v>47</v>
      </c>
      <c r="I49" s="5" t="s">
        <v>48</v>
      </c>
      <c r="J49" s="4">
        <v>11</v>
      </c>
      <c r="K49" s="29">
        <v>1.3080000000000001</v>
      </c>
      <c r="L49" s="18">
        <v>1</v>
      </c>
      <c r="M49" s="18">
        <v>12000</v>
      </c>
      <c r="N49" s="18">
        <v>743</v>
      </c>
      <c r="O49" s="18">
        <v>36340</v>
      </c>
      <c r="P49" s="30">
        <v>1.3080000000000001</v>
      </c>
      <c r="Q49" s="31">
        <v>15696</v>
      </c>
      <c r="R49" s="30">
        <v>971.84400000000005</v>
      </c>
      <c r="S49" s="30">
        <v>47532.72</v>
      </c>
      <c r="T49" s="30">
        <v>156.96</v>
      </c>
    </row>
    <row r="50" spans="1:20" ht="75" x14ac:dyDescent="0.25">
      <c r="A50" s="25">
        <f t="shared" si="1"/>
        <v>40</v>
      </c>
      <c r="B50" s="26" t="str">
        <f t="shared" si="0"/>
        <v>BETAMETAZONĂ 0,64 MG/G; ACID SALICILIC 30 MG/GUNGUENT-TUB 15 GBETAMETAZONĂ 0,64 MG/G; ACID SALICILIC 30 MG/GTUB</v>
      </c>
      <c r="C50" s="27" t="s">
        <v>132</v>
      </c>
      <c r="D50" s="28" t="s">
        <v>229</v>
      </c>
      <c r="E50" s="38" t="s">
        <v>230</v>
      </c>
      <c r="F50" s="4" t="s">
        <v>231</v>
      </c>
      <c r="G50" s="38" t="s">
        <v>230</v>
      </c>
      <c r="H50" s="5" t="s">
        <v>47</v>
      </c>
      <c r="I50" s="5" t="s">
        <v>53</v>
      </c>
      <c r="J50" s="4">
        <v>11</v>
      </c>
      <c r="K50" s="29">
        <v>8.25</v>
      </c>
      <c r="L50" s="18">
        <v>1</v>
      </c>
      <c r="M50" s="18">
        <v>500</v>
      </c>
      <c r="N50" s="18">
        <v>1704</v>
      </c>
      <c r="O50" s="18">
        <v>9070</v>
      </c>
      <c r="P50" s="30">
        <v>8.25</v>
      </c>
      <c r="Q50" s="31">
        <v>4125</v>
      </c>
      <c r="R50" s="30">
        <v>14058</v>
      </c>
      <c r="S50" s="30">
        <v>74827.5</v>
      </c>
      <c r="T50" s="30">
        <v>41.25</v>
      </c>
    </row>
    <row r="51" spans="1:20" ht="60.75" customHeight="1" x14ac:dyDescent="0.25">
      <c r="A51" s="25">
        <f t="shared" si="1"/>
        <v>41</v>
      </c>
      <c r="B51" s="26" t="str">
        <f t="shared" si="0"/>
        <v>BETAMETHASONUM (BETAMETAZONĂ)SOL. INJ. - FIOLE 1 MLBETAMETAZONĂ 7 MG/MLFIOLĂ</v>
      </c>
      <c r="C51" s="27" t="s">
        <v>232</v>
      </c>
      <c r="D51" s="35" t="s">
        <v>233</v>
      </c>
      <c r="E51" s="4" t="s">
        <v>234</v>
      </c>
      <c r="F51" s="4" t="s">
        <v>235</v>
      </c>
      <c r="G51" s="38" t="s">
        <v>236</v>
      </c>
      <c r="H51" s="5" t="s">
        <v>47</v>
      </c>
      <c r="I51" s="5" t="s">
        <v>54</v>
      </c>
      <c r="J51" s="4">
        <v>11</v>
      </c>
      <c r="K51" s="29">
        <v>16.88</v>
      </c>
      <c r="L51" s="18">
        <v>1</v>
      </c>
      <c r="M51" s="18">
        <v>1000</v>
      </c>
      <c r="N51" s="18">
        <v>7503</v>
      </c>
      <c r="O51" s="18">
        <v>22010</v>
      </c>
      <c r="P51" s="30">
        <v>16.88</v>
      </c>
      <c r="Q51" s="31">
        <v>16880</v>
      </c>
      <c r="R51" s="30">
        <v>126650.64</v>
      </c>
      <c r="S51" s="30">
        <v>371528.8</v>
      </c>
      <c r="T51" s="30">
        <v>168.8</v>
      </c>
    </row>
    <row r="52" spans="1:20" ht="59.25" customHeight="1" x14ac:dyDescent="0.25">
      <c r="A52" s="25">
        <f t="shared" si="1"/>
        <v>42</v>
      </c>
      <c r="B52" s="26" t="str">
        <f t="shared" si="0"/>
        <v>BETAMETHASONUM + TETRYZOLINUM (BETAMETAZONĂ + TETRIZOLINĂ)SPRAY NAZAL SUSPENSIE - FLACON X 10 ML1 ML CONȚINE: BETAMETAZONĂ 0.5 MG,  TETRIZOLINĂ 1 MG.FLACON</v>
      </c>
      <c r="C52" s="27" t="s">
        <v>29</v>
      </c>
      <c r="D52" s="25" t="s">
        <v>237</v>
      </c>
      <c r="E52" s="8" t="s">
        <v>238</v>
      </c>
      <c r="F52" s="5" t="s">
        <v>86</v>
      </c>
      <c r="G52" s="5" t="s">
        <v>239</v>
      </c>
      <c r="H52" s="5" t="s">
        <v>47</v>
      </c>
      <c r="I52" s="5" t="s">
        <v>52</v>
      </c>
      <c r="J52" s="4">
        <v>11</v>
      </c>
      <c r="K52" s="29">
        <v>45.01</v>
      </c>
      <c r="L52" s="18">
        <v>1</v>
      </c>
      <c r="M52" s="18">
        <v>750</v>
      </c>
      <c r="N52" s="18">
        <v>2003</v>
      </c>
      <c r="O52" s="18">
        <v>9920</v>
      </c>
      <c r="P52" s="30">
        <v>45.01</v>
      </c>
      <c r="Q52" s="31">
        <v>33757.5</v>
      </c>
      <c r="R52" s="30">
        <v>90155.03</v>
      </c>
      <c r="S52" s="30">
        <v>446499.19999999995</v>
      </c>
      <c r="T52" s="30">
        <v>337.57499999999999</v>
      </c>
    </row>
    <row r="53" spans="1:20" ht="42.75" customHeight="1" x14ac:dyDescent="0.25">
      <c r="A53" s="25">
        <f t="shared" si="1"/>
        <v>43</v>
      </c>
      <c r="B53" s="26" t="str">
        <f t="shared" si="0"/>
        <v>BETAXOLOLUMCOMPRIMATE FILMATEBETAXOLOLUM 20 MGCOMPRIMAT</v>
      </c>
      <c r="C53" s="27" t="s">
        <v>240</v>
      </c>
      <c r="D53" s="28" t="s">
        <v>241</v>
      </c>
      <c r="E53" s="5" t="s">
        <v>242</v>
      </c>
      <c r="F53" s="5" t="s">
        <v>31</v>
      </c>
      <c r="G53" s="5" t="s">
        <v>243</v>
      </c>
      <c r="H53" s="5" t="s">
        <v>47</v>
      </c>
      <c r="I53" s="5" t="s">
        <v>48</v>
      </c>
      <c r="J53" s="4">
        <v>11</v>
      </c>
      <c r="K53" s="29">
        <v>0.71799999999999997</v>
      </c>
      <c r="L53" s="18">
        <v>1</v>
      </c>
      <c r="M53" s="18">
        <v>3000</v>
      </c>
      <c r="N53" s="18">
        <v>4917</v>
      </c>
      <c r="O53" s="18">
        <v>33060</v>
      </c>
      <c r="P53" s="30">
        <v>0.71799999999999997</v>
      </c>
      <c r="Q53" s="31">
        <v>2154</v>
      </c>
      <c r="R53" s="30">
        <v>3530.4059999999999</v>
      </c>
      <c r="S53" s="30">
        <v>23737.079999999998</v>
      </c>
      <c r="T53" s="30">
        <v>21.54</v>
      </c>
    </row>
    <row r="54" spans="1:20" ht="48" customHeight="1" x14ac:dyDescent="0.25">
      <c r="A54" s="25">
        <f t="shared" si="1"/>
        <v>44</v>
      </c>
      <c r="B54" s="26" t="str">
        <f t="shared" si="0"/>
        <v>CINARIZINUM + DIMENHIDRINATUMCOMPRIMATECINARIZINUM 20 MG + DIMENHIDRINATUM 40 MGCOMPRIMAT</v>
      </c>
      <c r="C54" s="27" t="s">
        <v>36</v>
      </c>
      <c r="D54" s="25" t="s">
        <v>244</v>
      </c>
      <c r="E54" s="5" t="s">
        <v>245</v>
      </c>
      <c r="F54" s="5" t="s">
        <v>22</v>
      </c>
      <c r="G54" s="5" t="s">
        <v>246</v>
      </c>
      <c r="H54" s="5" t="s">
        <v>47</v>
      </c>
      <c r="I54" s="5" t="s">
        <v>48</v>
      </c>
      <c r="J54" s="4">
        <v>11</v>
      </c>
      <c r="K54" s="29">
        <v>0.93400000000000005</v>
      </c>
      <c r="L54" s="18">
        <v>1</v>
      </c>
      <c r="M54" s="18">
        <v>9600</v>
      </c>
      <c r="N54" s="18">
        <v>9821</v>
      </c>
      <c r="O54" s="18">
        <v>73300</v>
      </c>
      <c r="P54" s="30">
        <v>0.93400000000000005</v>
      </c>
      <c r="Q54" s="31">
        <v>8966.4</v>
      </c>
      <c r="R54" s="30">
        <v>9172.8140000000003</v>
      </c>
      <c r="S54" s="30">
        <v>68462.2</v>
      </c>
      <c r="T54" s="30">
        <v>89.664000000000001</v>
      </c>
    </row>
    <row r="55" spans="1:20" ht="75" x14ac:dyDescent="0.25">
      <c r="A55" s="25">
        <f t="shared" si="1"/>
        <v>45</v>
      </c>
      <c r="B55" s="26" t="str">
        <f t="shared" si="0"/>
        <v>CIPROFLOXACINUM (CIPROFLOXACINĂ)COMPRIMATE FILMATECIPROFLOXACINĂ 750 MGCOMPRIMAT</v>
      </c>
      <c r="C55" s="27" t="s">
        <v>111</v>
      </c>
      <c r="D55" s="28" t="s">
        <v>247</v>
      </c>
      <c r="E55" s="5" t="s">
        <v>248</v>
      </c>
      <c r="F55" s="5" t="s">
        <v>31</v>
      </c>
      <c r="G55" s="32" t="s">
        <v>249</v>
      </c>
      <c r="H55" s="5" t="s">
        <v>47</v>
      </c>
      <c r="I55" s="5" t="s">
        <v>48</v>
      </c>
      <c r="J55" s="4">
        <v>11</v>
      </c>
      <c r="K55" s="29">
        <v>3.5630000000000002</v>
      </c>
      <c r="L55" s="18">
        <v>1</v>
      </c>
      <c r="M55" s="18">
        <v>3000</v>
      </c>
      <c r="N55" s="18">
        <v>1722</v>
      </c>
      <c r="O55" s="18">
        <v>16100</v>
      </c>
      <c r="P55" s="30">
        <v>3.5630000000000002</v>
      </c>
      <c r="Q55" s="31">
        <v>10689</v>
      </c>
      <c r="R55" s="30">
        <v>6135.4859999999999</v>
      </c>
      <c r="S55" s="30">
        <v>57364.3</v>
      </c>
      <c r="T55" s="30">
        <v>106.89</v>
      </c>
    </row>
    <row r="56" spans="1:20" s="10" customFormat="1" ht="37.5" x14ac:dyDescent="0.25">
      <c r="A56" s="25">
        <f t="shared" si="1"/>
        <v>46</v>
      </c>
      <c r="B56" s="26" t="str">
        <f t="shared" si="0"/>
        <v>BUPIVACAINUMSOL. INJ.-FIOLA 10MLBUPIVACAINUM 0,5% FIOLĂ</v>
      </c>
      <c r="C56" s="27" t="s">
        <v>168</v>
      </c>
      <c r="D56" s="28" t="s">
        <v>250</v>
      </c>
      <c r="E56" s="5" t="s">
        <v>251</v>
      </c>
      <c r="F56" s="5" t="s">
        <v>252</v>
      </c>
      <c r="G56" s="5" t="s">
        <v>253</v>
      </c>
      <c r="H56" s="5" t="s">
        <v>47</v>
      </c>
      <c r="I56" s="5" t="s">
        <v>54</v>
      </c>
      <c r="J56" s="4">
        <v>11</v>
      </c>
      <c r="K56" s="29">
        <v>10.130000000000001</v>
      </c>
      <c r="L56" s="18">
        <v>1</v>
      </c>
      <c r="M56" s="18">
        <v>4000</v>
      </c>
      <c r="N56" s="18">
        <v>5587</v>
      </c>
      <c r="O56" s="18">
        <v>61350</v>
      </c>
      <c r="P56" s="30">
        <v>10.130000000000001</v>
      </c>
      <c r="Q56" s="31">
        <v>40520</v>
      </c>
      <c r="R56" s="30">
        <v>56596.310000000005</v>
      </c>
      <c r="S56" s="30">
        <v>621475.5</v>
      </c>
      <c r="T56" s="30">
        <v>405.2</v>
      </c>
    </row>
    <row r="57" spans="1:20" ht="77.25" customHeight="1" x14ac:dyDescent="0.25">
      <c r="A57" s="25">
        <f t="shared" si="1"/>
        <v>47</v>
      </c>
      <c r="B57" s="26" t="str">
        <f t="shared" si="0"/>
        <v>CALCIPOTRIOLUM + BETAMETHASONUMGEL-TUB 15 GCALCIPOTRIOLUM + BETAMETHASONUMTUB</v>
      </c>
      <c r="C57" s="27" t="s">
        <v>159</v>
      </c>
      <c r="D57" s="28" t="s">
        <v>254</v>
      </c>
      <c r="E57" s="5" t="s">
        <v>255</v>
      </c>
      <c r="F57" s="5" t="s">
        <v>256</v>
      </c>
      <c r="G57" s="5" t="s">
        <v>255</v>
      </c>
      <c r="H57" s="5" t="s">
        <v>47</v>
      </c>
      <c r="I57" s="5" t="s">
        <v>53</v>
      </c>
      <c r="J57" s="4">
        <v>11</v>
      </c>
      <c r="K57" s="29">
        <v>32.81</v>
      </c>
      <c r="L57" s="18">
        <v>1</v>
      </c>
      <c r="M57" s="18">
        <v>500</v>
      </c>
      <c r="N57" s="18">
        <v>1063</v>
      </c>
      <c r="O57" s="18">
        <v>6765</v>
      </c>
      <c r="P57" s="30">
        <v>32.81</v>
      </c>
      <c r="Q57" s="31">
        <v>16405</v>
      </c>
      <c r="R57" s="30">
        <v>34877.03</v>
      </c>
      <c r="S57" s="30">
        <v>221959.65000000002</v>
      </c>
      <c r="T57" s="30">
        <v>164.05</v>
      </c>
    </row>
    <row r="58" spans="1:20" ht="73.5" customHeight="1" x14ac:dyDescent="0.25">
      <c r="A58" s="25">
        <f t="shared" si="1"/>
        <v>48</v>
      </c>
      <c r="B58" s="26" t="str">
        <f t="shared" si="0"/>
        <v>BENFOTIAMINUMCOMPRIMATE FILMATEBENFOTIAMINUM 300MGCOMPRIMAT</v>
      </c>
      <c r="C58" s="34" t="s">
        <v>257</v>
      </c>
      <c r="D58" s="25" t="s">
        <v>258</v>
      </c>
      <c r="E58" s="5" t="s">
        <v>259</v>
      </c>
      <c r="F58" s="5" t="s">
        <v>31</v>
      </c>
      <c r="G58" s="5" t="s">
        <v>260</v>
      </c>
      <c r="H58" s="5" t="s">
        <v>47</v>
      </c>
      <c r="I58" s="5" t="s">
        <v>48</v>
      </c>
      <c r="J58" s="4">
        <v>11</v>
      </c>
      <c r="K58" s="29">
        <v>2.2839999999999998</v>
      </c>
      <c r="L58" s="18">
        <v>1</v>
      </c>
      <c r="M58" s="18">
        <v>10000</v>
      </c>
      <c r="N58" s="18">
        <v>3532</v>
      </c>
      <c r="O58" s="18">
        <v>40600</v>
      </c>
      <c r="P58" s="30">
        <v>2.2839999999999998</v>
      </c>
      <c r="Q58" s="31">
        <v>22839.999999999996</v>
      </c>
      <c r="R58" s="30">
        <v>8067.0879999999997</v>
      </c>
      <c r="S58" s="30">
        <v>92730.4</v>
      </c>
      <c r="T58" s="30">
        <v>228.39999999999998</v>
      </c>
    </row>
    <row r="59" spans="1:20" ht="75" x14ac:dyDescent="0.25">
      <c r="A59" s="25">
        <f t="shared" si="1"/>
        <v>49</v>
      </c>
      <c r="B59" s="26" t="str">
        <f t="shared" si="0"/>
        <v>CALCIPOTRIOLUM + BETAMETHASONUMUNGUENT- TUB 15 GCALCIPOTRIOLUM + BETAMETHASONUMTUB</v>
      </c>
      <c r="C59" s="42" t="s">
        <v>159</v>
      </c>
      <c r="D59" s="28" t="s">
        <v>261</v>
      </c>
      <c r="E59" s="32" t="s">
        <v>255</v>
      </c>
      <c r="F59" s="5" t="s">
        <v>262</v>
      </c>
      <c r="G59" s="5" t="s">
        <v>255</v>
      </c>
      <c r="H59" s="5" t="s">
        <v>47</v>
      </c>
      <c r="I59" s="5" t="s">
        <v>53</v>
      </c>
      <c r="J59" s="4">
        <v>11</v>
      </c>
      <c r="K59" s="29">
        <v>32.81</v>
      </c>
      <c r="L59" s="18">
        <v>1</v>
      </c>
      <c r="M59" s="18">
        <v>500</v>
      </c>
      <c r="N59" s="18">
        <v>1068</v>
      </c>
      <c r="O59" s="18">
        <v>7115</v>
      </c>
      <c r="P59" s="30">
        <v>32.81</v>
      </c>
      <c r="Q59" s="31">
        <v>16405</v>
      </c>
      <c r="R59" s="30">
        <v>35041.08</v>
      </c>
      <c r="S59" s="30">
        <v>233443.15000000002</v>
      </c>
      <c r="T59" s="30">
        <v>164.05</v>
      </c>
    </row>
    <row r="60" spans="1:20" ht="93.75" x14ac:dyDescent="0.25">
      <c r="A60" s="25">
        <f t="shared" si="1"/>
        <v>50</v>
      </c>
      <c r="B60" s="26" t="str">
        <f t="shared" si="0"/>
        <v>CALCIPOTRIOLUM + BETAMETHASONUMSPUMA-FLACONB 60GCALCIPOTRIOLUM 50MCG/G + BETAMETHASONUM 0.MG/GFLACON</v>
      </c>
      <c r="C60" s="27" t="s">
        <v>159</v>
      </c>
      <c r="D60" s="28" t="s">
        <v>263</v>
      </c>
      <c r="E60" s="5" t="s">
        <v>255</v>
      </c>
      <c r="F60" s="5" t="s">
        <v>264</v>
      </c>
      <c r="G60" s="5" t="s">
        <v>265</v>
      </c>
      <c r="H60" s="5" t="s">
        <v>47</v>
      </c>
      <c r="I60" s="5" t="s">
        <v>52</v>
      </c>
      <c r="J60" s="4">
        <v>11</v>
      </c>
      <c r="K60" s="29">
        <v>158.04</v>
      </c>
      <c r="L60" s="18">
        <v>1</v>
      </c>
      <c r="M60" s="18">
        <v>300</v>
      </c>
      <c r="N60" s="18">
        <v>61</v>
      </c>
      <c r="O60" s="18">
        <v>2040</v>
      </c>
      <c r="P60" s="30">
        <v>158.04</v>
      </c>
      <c r="Q60" s="31">
        <v>47412</v>
      </c>
      <c r="R60" s="30">
        <v>9640.4399999999987</v>
      </c>
      <c r="S60" s="30">
        <v>322401.59999999998</v>
      </c>
      <c r="T60" s="30">
        <v>474.12</v>
      </c>
    </row>
    <row r="61" spans="1:20" ht="56.25" x14ac:dyDescent="0.25">
      <c r="A61" s="25">
        <f t="shared" si="1"/>
        <v>51</v>
      </c>
      <c r="B61" s="26" t="str">
        <f t="shared" si="0"/>
        <v>COLECALCIFEROLUMCOMPRIMATECOLECALCIFEROLUM 1000UICOMPRIMAT</v>
      </c>
      <c r="C61" s="27" t="s">
        <v>25</v>
      </c>
      <c r="D61" s="25" t="s">
        <v>266</v>
      </c>
      <c r="E61" s="5" t="s">
        <v>267</v>
      </c>
      <c r="F61" s="5" t="s">
        <v>22</v>
      </c>
      <c r="G61" s="5" t="s">
        <v>268</v>
      </c>
      <c r="H61" s="5" t="s">
        <v>47</v>
      </c>
      <c r="I61" s="5" t="s">
        <v>48</v>
      </c>
      <c r="J61" s="4">
        <v>11</v>
      </c>
      <c r="K61" s="29">
        <v>0.35799999999999998</v>
      </c>
      <c r="L61" s="18">
        <v>1</v>
      </c>
      <c r="M61" s="18">
        <v>10000</v>
      </c>
      <c r="N61" s="18">
        <v>12031</v>
      </c>
      <c r="O61" s="18">
        <v>56400</v>
      </c>
      <c r="P61" s="30">
        <v>0.35799999999999998</v>
      </c>
      <c r="Q61" s="31">
        <v>3580</v>
      </c>
      <c r="R61" s="30">
        <v>4307.098</v>
      </c>
      <c r="S61" s="30">
        <v>20191.2</v>
      </c>
      <c r="T61" s="30">
        <v>35.799999999999997</v>
      </c>
    </row>
    <row r="62" spans="1:20" ht="63.75" customHeight="1" x14ac:dyDescent="0.25">
      <c r="A62" s="25">
        <f t="shared" si="1"/>
        <v>52</v>
      </c>
      <c r="B62" s="26" t="str">
        <f t="shared" si="0"/>
        <v>CALCII CHLORIDUMSOL. PERF.-PUNGA 1500 MLCALCII CHLORIDUM 100 MMOL/LPUNGA</v>
      </c>
      <c r="C62" s="27" t="s">
        <v>163</v>
      </c>
      <c r="D62" s="25" t="s">
        <v>269</v>
      </c>
      <c r="E62" s="4" t="s">
        <v>270</v>
      </c>
      <c r="F62" s="5" t="s">
        <v>271</v>
      </c>
      <c r="G62" s="32" t="s">
        <v>272</v>
      </c>
      <c r="H62" s="5" t="s">
        <v>47</v>
      </c>
      <c r="I62" s="5" t="s">
        <v>56</v>
      </c>
      <c r="J62" s="4">
        <v>11</v>
      </c>
      <c r="K62" s="29">
        <v>127.343</v>
      </c>
      <c r="L62" s="18">
        <v>1</v>
      </c>
      <c r="M62" s="18">
        <v>1000</v>
      </c>
      <c r="N62" s="18">
        <v>296</v>
      </c>
      <c r="O62" s="18">
        <v>5300</v>
      </c>
      <c r="P62" s="30">
        <v>127.343</v>
      </c>
      <c r="Q62" s="31">
        <v>127343</v>
      </c>
      <c r="R62" s="30">
        <v>37693.527999999998</v>
      </c>
      <c r="S62" s="30">
        <v>674917.9</v>
      </c>
      <c r="T62" s="30">
        <v>1273.43</v>
      </c>
    </row>
    <row r="63" spans="1:20" ht="56.25" x14ac:dyDescent="0.25">
      <c r="A63" s="25">
        <f t="shared" si="1"/>
        <v>53</v>
      </c>
      <c r="B63" s="26" t="str">
        <f t="shared" si="0"/>
        <v>CALCII GLUCONAS (GLUCONAT DE CALCIU)SOL. INJ. GLUCONAT DE CALCIU 94-95 MG/MLFIOLĂ</v>
      </c>
      <c r="C63" s="27" t="s">
        <v>71</v>
      </c>
      <c r="D63" s="40" t="s">
        <v>273</v>
      </c>
      <c r="E63" s="8" t="s">
        <v>274</v>
      </c>
      <c r="F63" s="5" t="s">
        <v>275</v>
      </c>
      <c r="G63" s="8" t="s">
        <v>276</v>
      </c>
      <c r="H63" s="5" t="s">
        <v>47</v>
      </c>
      <c r="I63" s="5" t="s">
        <v>54</v>
      </c>
      <c r="J63" s="5">
        <v>11</v>
      </c>
      <c r="K63" s="29">
        <v>4.6360000000000001</v>
      </c>
      <c r="L63" s="18">
        <v>1</v>
      </c>
      <c r="M63" s="18">
        <v>20000</v>
      </c>
      <c r="N63" s="18">
        <v>42263</v>
      </c>
      <c r="O63" s="18">
        <v>322825</v>
      </c>
      <c r="P63" s="30">
        <v>4.6360000000000001</v>
      </c>
      <c r="Q63" s="31">
        <v>92720</v>
      </c>
      <c r="R63" s="30">
        <v>195931.26800000001</v>
      </c>
      <c r="S63" s="30">
        <v>1496616.7</v>
      </c>
      <c r="T63" s="30">
        <v>927.2</v>
      </c>
    </row>
    <row r="64" spans="1:20" ht="56.25" x14ac:dyDescent="0.25">
      <c r="A64" s="25">
        <f t="shared" si="1"/>
        <v>54</v>
      </c>
      <c r="B64" s="26" t="str">
        <f t="shared" si="0"/>
        <v>CAPTOPRILUM (CAPTOPRIL)COMPRIMATECAPTOPRIL 25 MGCOMPRIMAT</v>
      </c>
      <c r="C64" s="27" t="s">
        <v>277</v>
      </c>
      <c r="D64" s="28" t="s">
        <v>278</v>
      </c>
      <c r="E64" s="5" t="s">
        <v>279</v>
      </c>
      <c r="F64" s="5" t="s">
        <v>22</v>
      </c>
      <c r="G64" s="5" t="s">
        <v>280</v>
      </c>
      <c r="H64" s="5" t="s">
        <v>47</v>
      </c>
      <c r="I64" s="5" t="s">
        <v>48</v>
      </c>
      <c r="J64" s="4">
        <v>11</v>
      </c>
      <c r="K64" s="29">
        <v>0.14899999999999999</v>
      </c>
      <c r="L64" s="18">
        <v>1</v>
      </c>
      <c r="M64" s="18">
        <v>4000</v>
      </c>
      <c r="N64" s="18">
        <v>6313</v>
      </c>
      <c r="O64" s="18">
        <v>50290</v>
      </c>
      <c r="P64" s="30">
        <v>0.14899999999999999</v>
      </c>
      <c r="Q64" s="31">
        <v>596</v>
      </c>
      <c r="R64" s="30">
        <v>940.63699999999994</v>
      </c>
      <c r="S64" s="30">
        <v>7493.21</v>
      </c>
      <c r="T64" s="30">
        <v>5.96</v>
      </c>
    </row>
    <row r="65" spans="1:20" ht="56.25" x14ac:dyDescent="0.25">
      <c r="A65" s="25">
        <f t="shared" si="1"/>
        <v>55</v>
      </c>
      <c r="B65" s="26" t="str">
        <f t="shared" si="0"/>
        <v>CARBAMAZEPINUM (CARBAMAZEPINĂ)COMPRIMATECARBAMAZEPINĂ 200 MGCOMPRIMAT</v>
      </c>
      <c r="C65" s="27" t="s">
        <v>94</v>
      </c>
      <c r="D65" s="40" t="s">
        <v>281</v>
      </c>
      <c r="E65" s="8" t="s">
        <v>282</v>
      </c>
      <c r="F65" s="8" t="s">
        <v>22</v>
      </c>
      <c r="G65" s="8" t="s">
        <v>283</v>
      </c>
      <c r="H65" s="5" t="s">
        <v>47</v>
      </c>
      <c r="I65" s="5" t="s">
        <v>48</v>
      </c>
      <c r="J65" s="5">
        <v>11</v>
      </c>
      <c r="K65" s="29">
        <v>0.45900000000000002</v>
      </c>
      <c r="L65" s="18">
        <v>1</v>
      </c>
      <c r="M65" s="18">
        <v>4000</v>
      </c>
      <c r="N65" s="18">
        <v>9382</v>
      </c>
      <c r="O65" s="18">
        <v>73900</v>
      </c>
      <c r="P65" s="30">
        <v>0.45900000000000002</v>
      </c>
      <c r="Q65" s="31">
        <v>1836</v>
      </c>
      <c r="R65" s="30">
        <v>4306.3379999999997</v>
      </c>
      <c r="S65" s="30">
        <v>33920.1</v>
      </c>
      <c r="T65" s="30">
        <v>18.36</v>
      </c>
    </row>
    <row r="66" spans="1:20" ht="59.25" customHeight="1" x14ac:dyDescent="0.25">
      <c r="A66" s="25">
        <f t="shared" si="1"/>
        <v>56</v>
      </c>
      <c r="B66" s="26" t="str">
        <f t="shared" si="0"/>
        <v>CARBAZOCHROMI SALYCILAS (SALICILAT DE CARBAZOCROM)SOL. INJ. -FIOLA 5 MLSALICILAT DE CARBAZOCROM 0,3 MG/MLFIOLĂ</v>
      </c>
      <c r="C66" s="27" t="s">
        <v>284</v>
      </c>
      <c r="D66" s="40" t="s">
        <v>285</v>
      </c>
      <c r="E66" s="8" t="s">
        <v>286</v>
      </c>
      <c r="F66" s="8" t="s">
        <v>287</v>
      </c>
      <c r="G66" s="8" t="s">
        <v>288</v>
      </c>
      <c r="H66" s="5" t="s">
        <v>47</v>
      </c>
      <c r="I66" s="5" t="s">
        <v>54</v>
      </c>
      <c r="J66" s="5">
        <v>11</v>
      </c>
      <c r="K66" s="29">
        <v>7.1920000000000002</v>
      </c>
      <c r="L66" s="18">
        <v>1</v>
      </c>
      <c r="M66" s="18">
        <v>8000</v>
      </c>
      <c r="N66" s="18">
        <v>16653</v>
      </c>
      <c r="O66" s="18">
        <v>95550</v>
      </c>
      <c r="P66" s="30">
        <v>7.1920000000000002</v>
      </c>
      <c r="Q66" s="31">
        <v>57536</v>
      </c>
      <c r="R66" s="30">
        <v>119768.376</v>
      </c>
      <c r="S66" s="30">
        <v>687195.6</v>
      </c>
      <c r="T66" s="30">
        <v>575.36</v>
      </c>
    </row>
    <row r="67" spans="1:20" ht="56.25" x14ac:dyDescent="0.25">
      <c r="A67" s="25">
        <f t="shared" si="1"/>
        <v>57</v>
      </c>
      <c r="B67" s="26" t="str">
        <f t="shared" si="0"/>
        <v>CEFACLORUM (CEFACLOR)CAPSULECEFACLOR 500 MGCAPSULA</v>
      </c>
      <c r="C67" s="27" t="s">
        <v>111</v>
      </c>
      <c r="D67" s="40" t="s">
        <v>289</v>
      </c>
      <c r="E67" s="8" t="s">
        <v>290</v>
      </c>
      <c r="F67" s="8" t="s">
        <v>20</v>
      </c>
      <c r="G67" s="8" t="s">
        <v>291</v>
      </c>
      <c r="H67" s="5" t="s">
        <v>47</v>
      </c>
      <c r="I67" s="5" t="s">
        <v>49</v>
      </c>
      <c r="J67" s="5">
        <v>11</v>
      </c>
      <c r="K67" s="29">
        <v>2.7469999999999999</v>
      </c>
      <c r="L67" s="18">
        <v>1</v>
      </c>
      <c r="M67" s="18">
        <v>1500</v>
      </c>
      <c r="N67" s="18">
        <v>2482</v>
      </c>
      <c r="O67" s="18">
        <v>15400</v>
      </c>
      <c r="P67" s="30">
        <v>2.7469999999999999</v>
      </c>
      <c r="Q67" s="31">
        <v>4120.5</v>
      </c>
      <c r="R67" s="30">
        <v>6818.0540000000001</v>
      </c>
      <c r="S67" s="30">
        <v>42303.799999999996</v>
      </c>
      <c r="T67" s="30">
        <v>41.204999999999998</v>
      </c>
    </row>
    <row r="68" spans="1:20" ht="37.5" x14ac:dyDescent="0.25">
      <c r="A68" s="25">
        <f t="shared" si="1"/>
        <v>58</v>
      </c>
      <c r="B68" s="26" t="str">
        <f t="shared" si="0"/>
        <v>CEFALEXINUMCAPSULECEFALEXINĂ 500 MGCAPSULA</v>
      </c>
      <c r="C68" s="27" t="s">
        <v>111</v>
      </c>
      <c r="D68" s="40" t="s">
        <v>292</v>
      </c>
      <c r="E68" s="8" t="s">
        <v>293</v>
      </c>
      <c r="F68" s="8" t="s">
        <v>20</v>
      </c>
      <c r="G68" s="8" t="s">
        <v>294</v>
      </c>
      <c r="H68" s="5" t="s">
        <v>47</v>
      </c>
      <c r="I68" s="5" t="s">
        <v>49</v>
      </c>
      <c r="J68" s="5">
        <v>11</v>
      </c>
      <c r="K68" s="29">
        <v>1.036</v>
      </c>
      <c r="L68" s="18">
        <v>1</v>
      </c>
      <c r="M68" s="18">
        <v>23000</v>
      </c>
      <c r="N68" s="18">
        <v>5232</v>
      </c>
      <c r="O68" s="18">
        <v>81000</v>
      </c>
      <c r="P68" s="30">
        <v>1.036</v>
      </c>
      <c r="Q68" s="31">
        <v>23828</v>
      </c>
      <c r="R68" s="30">
        <v>5420.3519999999999</v>
      </c>
      <c r="S68" s="30">
        <v>83916</v>
      </c>
      <c r="T68" s="30">
        <v>238.28</v>
      </c>
    </row>
    <row r="69" spans="1:20" ht="284.25" customHeight="1" x14ac:dyDescent="0.25">
      <c r="A69" s="25">
        <f t="shared" si="1"/>
        <v>59</v>
      </c>
      <c r="B69" s="26" t="str">
        <f t="shared" si="0"/>
        <v>CEFALEXINUMCAPSULECEFALEXINĂ 250 MGCAPSULA</v>
      </c>
      <c r="C69" s="27" t="s">
        <v>111</v>
      </c>
      <c r="D69" s="40" t="s">
        <v>295</v>
      </c>
      <c r="E69" s="8" t="s">
        <v>293</v>
      </c>
      <c r="F69" s="8" t="s">
        <v>20</v>
      </c>
      <c r="G69" s="8" t="s">
        <v>296</v>
      </c>
      <c r="H69" s="5" t="s">
        <v>47</v>
      </c>
      <c r="I69" s="5" t="s">
        <v>49</v>
      </c>
      <c r="J69" s="5">
        <v>11</v>
      </c>
      <c r="K69" s="29">
        <v>0.59199999999999997</v>
      </c>
      <c r="L69" s="18">
        <v>1</v>
      </c>
      <c r="M69" s="18">
        <v>2500</v>
      </c>
      <c r="N69" s="18">
        <v>882</v>
      </c>
      <c r="O69" s="18">
        <v>14400</v>
      </c>
      <c r="P69" s="30">
        <v>0.59199999999999997</v>
      </c>
      <c r="Q69" s="31">
        <v>1480</v>
      </c>
      <c r="R69" s="30">
        <v>522.14400000000001</v>
      </c>
      <c r="S69" s="30">
        <v>8524.7999999999993</v>
      </c>
      <c r="T69" s="30">
        <v>14.8</v>
      </c>
    </row>
    <row r="70" spans="1:20" ht="112.5" x14ac:dyDescent="0.25">
      <c r="A70" s="25">
        <f t="shared" si="1"/>
        <v>60</v>
      </c>
      <c r="B70" s="26" t="str">
        <f t="shared" si="0"/>
        <v>DEXAMETAZONĂ + NEOMICINĂ + POLIMIXINĂ B SOL. OFT. - FLACON 5 MLDEXAMETAZONĂ 0,1% + NEOMICINĂ  SULFAT 3500 U.I./ML + POLIMIXINĂ B SULFAT 6000 U.I./ML.FLACON</v>
      </c>
      <c r="C70" s="27" t="s">
        <v>32</v>
      </c>
      <c r="D70" s="40" t="s">
        <v>297</v>
      </c>
      <c r="E70" s="8" t="s">
        <v>298</v>
      </c>
      <c r="F70" s="8" t="s">
        <v>299</v>
      </c>
      <c r="G70" s="8" t="s">
        <v>300</v>
      </c>
      <c r="H70" s="5" t="s">
        <v>47</v>
      </c>
      <c r="I70" s="5" t="s">
        <v>52</v>
      </c>
      <c r="J70" s="5">
        <v>11</v>
      </c>
      <c r="K70" s="29">
        <v>15.01</v>
      </c>
      <c r="L70" s="18">
        <v>1</v>
      </c>
      <c r="M70" s="18">
        <v>1500</v>
      </c>
      <c r="N70" s="18">
        <v>832</v>
      </c>
      <c r="O70" s="18">
        <v>9070</v>
      </c>
      <c r="P70" s="30">
        <v>15.01</v>
      </c>
      <c r="Q70" s="31">
        <v>22515</v>
      </c>
      <c r="R70" s="30">
        <v>12488.32</v>
      </c>
      <c r="S70" s="30">
        <v>136140.70000000001</v>
      </c>
      <c r="T70" s="30">
        <v>225.15</v>
      </c>
    </row>
    <row r="71" spans="1:20" ht="56.25" x14ac:dyDescent="0.25">
      <c r="A71" s="25">
        <f t="shared" si="1"/>
        <v>61</v>
      </c>
      <c r="B71" s="26" t="str">
        <f t="shared" si="0"/>
        <v>CEFEPIMUMPULB. PT. SOL. INJ./ PERF.-FLACON 20 MLCEFEPIMUM 1 GFLACON</v>
      </c>
      <c r="C71" s="43" t="s">
        <v>184</v>
      </c>
      <c r="D71" s="40" t="s">
        <v>301</v>
      </c>
      <c r="E71" s="8" t="s">
        <v>302</v>
      </c>
      <c r="F71" s="8" t="s">
        <v>303</v>
      </c>
      <c r="G71" s="8" t="s">
        <v>304</v>
      </c>
      <c r="H71" s="5" t="s">
        <v>47</v>
      </c>
      <c r="I71" s="5" t="s">
        <v>52</v>
      </c>
      <c r="J71" s="5">
        <v>11</v>
      </c>
      <c r="K71" s="29">
        <v>13.173</v>
      </c>
      <c r="L71" s="18">
        <v>1</v>
      </c>
      <c r="M71" s="18">
        <v>3000</v>
      </c>
      <c r="N71" s="18">
        <v>6086</v>
      </c>
      <c r="O71" s="18">
        <v>23350</v>
      </c>
      <c r="P71" s="30">
        <v>13.173</v>
      </c>
      <c r="Q71" s="31">
        <v>39519</v>
      </c>
      <c r="R71" s="30">
        <v>80170.877999999997</v>
      </c>
      <c r="S71" s="30">
        <v>307589.55</v>
      </c>
      <c r="T71" s="30">
        <v>395.19</v>
      </c>
    </row>
    <row r="72" spans="1:20" ht="56.25" x14ac:dyDescent="0.25">
      <c r="A72" s="25">
        <f t="shared" si="1"/>
        <v>62</v>
      </c>
      <c r="B72" s="26" t="str">
        <f t="shared" si="0"/>
        <v>CEFIXIMUM (CEFIXIMĂ)CAPSULECEFIXIMĂ 200 MGCAPSULA</v>
      </c>
      <c r="C72" s="27" t="s">
        <v>111</v>
      </c>
      <c r="D72" s="25" t="s">
        <v>305</v>
      </c>
      <c r="E72" s="5" t="s">
        <v>306</v>
      </c>
      <c r="F72" s="19" t="s">
        <v>20</v>
      </c>
      <c r="G72" s="5" t="s">
        <v>307</v>
      </c>
      <c r="H72" s="5" t="s">
        <v>47</v>
      </c>
      <c r="I72" s="5" t="s">
        <v>49</v>
      </c>
      <c r="J72" s="4">
        <v>11</v>
      </c>
      <c r="K72" s="29">
        <v>4.0149999999999997</v>
      </c>
      <c r="L72" s="18">
        <v>1</v>
      </c>
      <c r="M72" s="18">
        <v>3000</v>
      </c>
      <c r="N72" s="18">
        <v>5343</v>
      </c>
      <c r="O72" s="18">
        <v>32100</v>
      </c>
      <c r="P72" s="30">
        <v>4.0149999999999997</v>
      </c>
      <c r="Q72" s="31">
        <v>12044.999999999998</v>
      </c>
      <c r="R72" s="30">
        <v>21452.144999999997</v>
      </c>
      <c r="S72" s="30">
        <v>128881.49999999999</v>
      </c>
      <c r="T72" s="30">
        <v>120.44999999999999</v>
      </c>
    </row>
    <row r="73" spans="1:20" ht="56.25" x14ac:dyDescent="0.25">
      <c r="A73" s="25">
        <f t="shared" si="1"/>
        <v>63</v>
      </c>
      <c r="B73" s="26" t="str">
        <f t="shared" si="0"/>
        <v>CEFUROXIMUMCOMPRIMATE FILMATECEFUROXIMĂ 500 MGCOMPRIMAT</v>
      </c>
      <c r="C73" s="27" t="s">
        <v>111</v>
      </c>
      <c r="D73" s="28" t="s">
        <v>308</v>
      </c>
      <c r="E73" s="5" t="s">
        <v>309</v>
      </c>
      <c r="F73" s="5" t="s">
        <v>31</v>
      </c>
      <c r="G73" s="5" t="s">
        <v>310</v>
      </c>
      <c r="H73" s="5" t="s">
        <v>47</v>
      </c>
      <c r="I73" s="5" t="s">
        <v>48</v>
      </c>
      <c r="J73" s="4">
        <v>11</v>
      </c>
      <c r="K73" s="29">
        <v>2.464</v>
      </c>
      <c r="L73" s="18">
        <v>1</v>
      </c>
      <c r="M73" s="18">
        <v>3000</v>
      </c>
      <c r="N73" s="18">
        <v>7771</v>
      </c>
      <c r="O73" s="18">
        <v>46000</v>
      </c>
      <c r="P73" s="30">
        <v>2.464</v>
      </c>
      <c r="Q73" s="31">
        <v>7392</v>
      </c>
      <c r="R73" s="30">
        <v>19147.743999999999</v>
      </c>
      <c r="S73" s="30">
        <v>113344</v>
      </c>
      <c r="T73" s="30">
        <v>73.92</v>
      </c>
    </row>
    <row r="74" spans="1:20" ht="56.25" x14ac:dyDescent="0.25">
      <c r="A74" s="25">
        <f t="shared" si="1"/>
        <v>64</v>
      </c>
      <c r="B74" s="26" t="str">
        <f t="shared" si="0"/>
        <v>CEFUROXIMUMCOMPRIMATE FILMATECEFUROXIMĂ 250 MGCOMPRIMAT</v>
      </c>
      <c r="C74" s="27" t="s">
        <v>111</v>
      </c>
      <c r="D74" s="25" t="s">
        <v>311</v>
      </c>
      <c r="E74" s="5" t="s">
        <v>309</v>
      </c>
      <c r="F74" s="5" t="s">
        <v>31</v>
      </c>
      <c r="G74" s="32" t="s">
        <v>312</v>
      </c>
      <c r="H74" s="5" t="s">
        <v>47</v>
      </c>
      <c r="I74" s="5" t="s">
        <v>48</v>
      </c>
      <c r="J74" s="4">
        <v>11</v>
      </c>
      <c r="K74" s="29">
        <v>1.4419999999999999</v>
      </c>
      <c r="L74" s="18">
        <v>1</v>
      </c>
      <c r="M74" s="18">
        <v>5500</v>
      </c>
      <c r="N74" s="18">
        <v>982</v>
      </c>
      <c r="O74" s="18">
        <v>24400</v>
      </c>
      <c r="P74" s="30">
        <v>1.4419999999999999</v>
      </c>
      <c r="Q74" s="31">
        <v>7931</v>
      </c>
      <c r="R74" s="30">
        <v>1416.0439999999999</v>
      </c>
      <c r="S74" s="30">
        <v>35184.799999999996</v>
      </c>
      <c r="T74" s="30">
        <v>79.31</v>
      </c>
    </row>
    <row r="75" spans="1:20" ht="56.25" x14ac:dyDescent="0.25">
      <c r="A75" s="25">
        <f t="shared" si="1"/>
        <v>65</v>
      </c>
      <c r="B75" s="26" t="str">
        <f t="shared" ref="B75:B104" si="2">E75&amp;""&amp;F75&amp;""&amp;G75&amp;""&amp;I75&amp;""</f>
        <v>CHLORZOXAZONUM (CLORZOXAZONĂ)COMPRIMATECLORZOXAZONĂ 250 MGCOMPRIMAT</v>
      </c>
      <c r="C75" s="27" t="s">
        <v>126</v>
      </c>
      <c r="D75" s="25" t="s">
        <v>313</v>
      </c>
      <c r="E75" s="8" t="s">
        <v>314</v>
      </c>
      <c r="F75" s="5" t="s">
        <v>22</v>
      </c>
      <c r="G75" s="32" t="s">
        <v>315</v>
      </c>
      <c r="H75" s="5" t="s">
        <v>47</v>
      </c>
      <c r="I75" s="5" t="s">
        <v>48</v>
      </c>
      <c r="J75" s="4">
        <v>11</v>
      </c>
      <c r="K75" s="29">
        <v>0.34499999999999997</v>
      </c>
      <c r="L75" s="18">
        <v>1</v>
      </c>
      <c r="M75" s="18">
        <v>35000</v>
      </c>
      <c r="N75" s="18">
        <v>37163</v>
      </c>
      <c r="O75" s="18">
        <v>306600</v>
      </c>
      <c r="P75" s="30">
        <v>0.34499999999999997</v>
      </c>
      <c r="Q75" s="31">
        <v>12074.999999999998</v>
      </c>
      <c r="R75" s="30">
        <v>12821.234999999999</v>
      </c>
      <c r="S75" s="30">
        <v>105776.99999999999</v>
      </c>
      <c r="T75" s="30">
        <v>120.74999999999999</v>
      </c>
    </row>
    <row r="76" spans="1:20" ht="56.25" x14ac:dyDescent="0.25">
      <c r="A76" s="25">
        <f t="shared" si="1"/>
        <v>66</v>
      </c>
      <c r="B76" s="26" t="str">
        <f t="shared" si="2"/>
        <v>CLINDAMYCINUM CAPSULECLINDAMICINĂ 150 MGCAPSULA</v>
      </c>
      <c r="C76" s="27" t="s">
        <v>111</v>
      </c>
      <c r="D76" s="28" t="s">
        <v>316</v>
      </c>
      <c r="E76" s="5" t="s">
        <v>317</v>
      </c>
      <c r="F76" s="5" t="s">
        <v>20</v>
      </c>
      <c r="G76" s="5" t="s">
        <v>318</v>
      </c>
      <c r="H76" s="5" t="s">
        <v>47</v>
      </c>
      <c r="I76" s="5" t="s">
        <v>49</v>
      </c>
      <c r="J76" s="4">
        <v>11</v>
      </c>
      <c r="K76" s="29">
        <v>0.56799999999999995</v>
      </c>
      <c r="L76" s="18">
        <v>1</v>
      </c>
      <c r="M76" s="18">
        <v>5000</v>
      </c>
      <c r="N76" s="18">
        <v>606</v>
      </c>
      <c r="O76" s="18">
        <v>15500</v>
      </c>
      <c r="P76" s="30">
        <v>0.56799999999999995</v>
      </c>
      <c r="Q76" s="31">
        <v>2839.9999999999995</v>
      </c>
      <c r="R76" s="30">
        <v>344.20799999999997</v>
      </c>
      <c r="S76" s="30">
        <v>8804</v>
      </c>
      <c r="T76" s="30">
        <v>28.399999999999995</v>
      </c>
    </row>
    <row r="77" spans="1:20" ht="56.25" x14ac:dyDescent="0.25">
      <c r="A77" s="25">
        <f t="shared" ref="A77:A140" si="3">A76+1</f>
        <v>67</v>
      </c>
      <c r="B77" s="26" t="str">
        <f t="shared" si="2"/>
        <v>CLOBETASOLUM (CLOBETASOL)CREMĂ - TUB 25 GCLOBETASOLUM 0,05 %TUB</v>
      </c>
      <c r="C77" s="42" t="s">
        <v>132</v>
      </c>
      <c r="D77" s="28" t="s">
        <v>319</v>
      </c>
      <c r="E77" s="32" t="s">
        <v>320</v>
      </c>
      <c r="F77" s="5" t="s">
        <v>321</v>
      </c>
      <c r="G77" s="32" t="s">
        <v>322</v>
      </c>
      <c r="H77" s="5" t="s">
        <v>47</v>
      </c>
      <c r="I77" s="5" t="s">
        <v>53</v>
      </c>
      <c r="J77" s="4">
        <v>11</v>
      </c>
      <c r="K77" s="29">
        <v>11.9</v>
      </c>
      <c r="L77" s="18">
        <v>1</v>
      </c>
      <c r="M77" s="18">
        <v>500</v>
      </c>
      <c r="N77" s="18">
        <v>1772</v>
      </c>
      <c r="O77" s="18">
        <v>10445</v>
      </c>
      <c r="P77" s="30">
        <v>11.9</v>
      </c>
      <c r="Q77" s="31">
        <v>5950</v>
      </c>
      <c r="R77" s="30">
        <v>21086.799999999999</v>
      </c>
      <c r="S77" s="30">
        <v>124295.5</v>
      </c>
      <c r="T77" s="30">
        <v>59.5</v>
      </c>
    </row>
    <row r="78" spans="1:20" ht="75" x14ac:dyDescent="0.25">
      <c r="A78" s="25">
        <f t="shared" si="3"/>
        <v>68</v>
      </c>
      <c r="B78" s="26" t="str">
        <f t="shared" si="2"/>
        <v>BENZOYLIS PEROXIDUM + CLINDAMYCINUMGEL-TUB 30 GBENZOYLIS PEROXIDUM + CLINDAMYCINUMTUB</v>
      </c>
      <c r="C78" s="27" t="s">
        <v>159</v>
      </c>
      <c r="D78" s="25" t="s">
        <v>323</v>
      </c>
      <c r="E78" s="5" t="s">
        <v>324</v>
      </c>
      <c r="F78" s="5" t="s">
        <v>162</v>
      </c>
      <c r="G78" s="32" t="s">
        <v>324</v>
      </c>
      <c r="H78" s="5" t="s">
        <v>47</v>
      </c>
      <c r="I78" s="5" t="s">
        <v>53</v>
      </c>
      <c r="J78" s="4">
        <v>11</v>
      </c>
      <c r="K78" s="29">
        <v>71.88</v>
      </c>
      <c r="L78" s="18">
        <v>1</v>
      </c>
      <c r="M78" s="18">
        <v>300</v>
      </c>
      <c r="N78" s="18">
        <v>85</v>
      </c>
      <c r="O78" s="18">
        <v>2210</v>
      </c>
      <c r="P78" s="30">
        <v>71.88</v>
      </c>
      <c r="Q78" s="31">
        <v>21564</v>
      </c>
      <c r="R78" s="30">
        <v>6109.7999999999993</v>
      </c>
      <c r="S78" s="30">
        <v>158854.79999999999</v>
      </c>
      <c r="T78" s="30">
        <v>215.64</v>
      </c>
    </row>
    <row r="79" spans="1:20" ht="56.25" x14ac:dyDescent="0.25">
      <c r="A79" s="25">
        <f t="shared" si="3"/>
        <v>69</v>
      </c>
      <c r="B79" s="26" t="str">
        <f t="shared" si="2"/>
        <v>CODEINUM (CODEINĂ)COMPRIMATEFOSFAT DE CODEINĂ 15 MGCOMPRIMAT</v>
      </c>
      <c r="C79" s="27" t="s">
        <v>325</v>
      </c>
      <c r="D79" s="25" t="s">
        <v>326</v>
      </c>
      <c r="E79" s="5" t="s">
        <v>327</v>
      </c>
      <c r="F79" s="5" t="s">
        <v>22</v>
      </c>
      <c r="G79" s="32" t="s">
        <v>328</v>
      </c>
      <c r="H79" s="5" t="s">
        <v>47</v>
      </c>
      <c r="I79" s="5" t="s">
        <v>48</v>
      </c>
      <c r="J79" s="4">
        <v>11</v>
      </c>
      <c r="K79" s="29">
        <v>0.19500000000000001</v>
      </c>
      <c r="L79" s="18">
        <v>1</v>
      </c>
      <c r="M79" s="18">
        <v>6000</v>
      </c>
      <c r="N79" s="18">
        <v>4583</v>
      </c>
      <c r="O79" s="18">
        <v>58100</v>
      </c>
      <c r="P79" s="30">
        <v>0.19500000000000001</v>
      </c>
      <c r="Q79" s="31">
        <v>1170</v>
      </c>
      <c r="R79" s="30">
        <v>893.68500000000006</v>
      </c>
      <c r="S79" s="30">
        <v>11329.5</v>
      </c>
      <c r="T79" s="30">
        <v>11.7</v>
      </c>
    </row>
    <row r="80" spans="1:20" ht="112.5" x14ac:dyDescent="0.25">
      <c r="A80" s="25">
        <f t="shared" si="3"/>
        <v>70</v>
      </c>
      <c r="B80" s="26" t="str">
        <f t="shared" si="2"/>
        <v>COMBINAŢII (IPRATROPII BROMIDUM + SALBUTAMOLUM)SOL. DE INHALAT PRIN NEBULIZATOR-FIOLA 2.5MLCOMBINAŢII (IPRATROPII BROMIDUM + SALBUTAMOLUM) 0.5mg/2.5mgFIOLA</v>
      </c>
      <c r="C80" s="27" t="s">
        <v>29</v>
      </c>
      <c r="D80" s="28" t="s">
        <v>329</v>
      </c>
      <c r="E80" s="8" t="s">
        <v>330</v>
      </c>
      <c r="F80" s="5" t="s">
        <v>331</v>
      </c>
      <c r="G80" s="8" t="s">
        <v>332</v>
      </c>
      <c r="H80" s="5" t="s">
        <v>47</v>
      </c>
      <c r="I80" s="5" t="s">
        <v>333</v>
      </c>
      <c r="J80" s="4">
        <v>11</v>
      </c>
      <c r="K80" s="29">
        <v>2.4529999999999998</v>
      </c>
      <c r="L80" s="18">
        <v>1</v>
      </c>
      <c r="M80" s="18">
        <v>3000</v>
      </c>
      <c r="N80" s="18">
        <v>5611</v>
      </c>
      <c r="O80" s="18">
        <v>27740</v>
      </c>
      <c r="P80" s="30">
        <v>2.4529999999999998</v>
      </c>
      <c r="Q80" s="31">
        <v>7358.9999999999991</v>
      </c>
      <c r="R80" s="30">
        <v>13763.782999999999</v>
      </c>
      <c r="S80" s="30">
        <v>68046.22</v>
      </c>
      <c r="T80" s="30">
        <v>73.589999999999989</v>
      </c>
    </row>
    <row r="81" spans="1:20" ht="37.5" x14ac:dyDescent="0.25">
      <c r="A81" s="25">
        <f t="shared" si="3"/>
        <v>71</v>
      </c>
      <c r="B81" s="26" t="str">
        <f t="shared" si="2"/>
        <v>COMBINATIISOL. PERF.-FLACON 500MLCOMBINAŢII (LIPIDE)FLACON</v>
      </c>
      <c r="C81" s="27" t="s">
        <v>45</v>
      </c>
      <c r="D81" s="28" t="s">
        <v>334</v>
      </c>
      <c r="E81" s="8" t="s">
        <v>35</v>
      </c>
      <c r="F81" s="5" t="s">
        <v>335</v>
      </c>
      <c r="G81" s="5" t="s">
        <v>336</v>
      </c>
      <c r="H81" s="5" t="s">
        <v>47</v>
      </c>
      <c r="I81" s="5" t="s">
        <v>52</v>
      </c>
      <c r="J81" s="4">
        <v>11</v>
      </c>
      <c r="K81" s="29">
        <v>4.8719999999999999</v>
      </c>
      <c r="L81" s="18">
        <v>1</v>
      </c>
      <c r="M81" s="18">
        <v>20000</v>
      </c>
      <c r="N81" s="18">
        <v>37601</v>
      </c>
      <c r="O81" s="18">
        <v>305760</v>
      </c>
      <c r="P81" s="30">
        <v>4.8719999999999999</v>
      </c>
      <c r="Q81" s="31">
        <v>97440</v>
      </c>
      <c r="R81" s="30">
        <v>183192.07199999999</v>
      </c>
      <c r="S81" s="30">
        <v>1489662.72</v>
      </c>
      <c r="T81" s="30">
        <v>974.4</v>
      </c>
    </row>
    <row r="82" spans="1:20" ht="150" x14ac:dyDescent="0.25">
      <c r="A82" s="25">
        <f t="shared" si="3"/>
        <v>72</v>
      </c>
      <c r="B82" s="26" t="str">
        <f t="shared" si="2"/>
        <v>COMBINATIISOL. INJ.-FIOLE 1MLCONCENTRAT BIOACTIV DIN PESTE MARIN CE CONTINE CONDROITIN SULFAT, AMINOACIZI, ZAHARURI TOTALE, MIOINOZITOL, SARURI DE NA, K, CA, MG, CU, FE, MN, ZN, COMPUSI DIN GRUPA GLICEROFOSFOLIPIDELORFIOLE</v>
      </c>
      <c r="C82" s="27" t="s">
        <v>28</v>
      </c>
      <c r="D82" s="35" t="s">
        <v>337</v>
      </c>
      <c r="E82" s="4" t="s">
        <v>35</v>
      </c>
      <c r="F82" s="4" t="s">
        <v>338</v>
      </c>
      <c r="G82" s="38" t="s">
        <v>339</v>
      </c>
      <c r="H82" s="5" t="s">
        <v>47</v>
      </c>
      <c r="I82" s="5" t="s">
        <v>340</v>
      </c>
      <c r="J82" s="4">
        <v>11</v>
      </c>
      <c r="K82" s="29">
        <v>8.64</v>
      </c>
      <c r="L82" s="18">
        <v>1</v>
      </c>
      <c r="M82" s="18">
        <v>1500</v>
      </c>
      <c r="N82" s="18">
        <v>2496</v>
      </c>
      <c r="O82" s="18">
        <v>12600</v>
      </c>
      <c r="P82" s="30">
        <v>8.64</v>
      </c>
      <c r="Q82" s="31">
        <v>12960</v>
      </c>
      <c r="R82" s="30">
        <v>21565.440000000002</v>
      </c>
      <c r="S82" s="30">
        <v>108864</v>
      </c>
      <c r="T82" s="30">
        <v>129.6</v>
      </c>
    </row>
    <row r="83" spans="1:20" ht="112.5" x14ac:dyDescent="0.25">
      <c r="A83" s="25">
        <f t="shared" si="3"/>
        <v>73</v>
      </c>
      <c r="B83" s="26" t="str">
        <f t="shared" si="2"/>
        <v>COMBINAŢII (LORATADINUM + PSEUDOEFEDRINUM)COMPRIMATE CU ELIBERARE MODIFICATALORATADINUM 5MG + PSEUDOEFEDRINUM 120MGCOMPRIMAT</v>
      </c>
      <c r="C83" s="27" t="s">
        <v>57</v>
      </c>
      <c r="D83" s="28" t="s">
        <v>341</v>
      </c>
      <c r="E83" s="8" t="s">
        <v>342</v>
      </c>
      <c r="F83" s="5" t="s">
        <v>343</v>
      </c>
      <c r="G83" s="32" t="s">
        <v>344</v>
      </c>
      <c r="H83" s="5" t="s">
        <v>47</v>
      </c>
      <c r="I83" s="5" t="s">
        <v>48</v>
      </c>
      <c r="J83" s="4">
        <v>11</v>
      </c>
      <c r="K83" s="29">
        <v>1.4319999999999999</v>
      </c>
      <c r="L83" s="18">
        <v>1</v>
      </c>
      <c r="M83" s="18">
        <v>3000</v>
      </c>
      <c r="N83" s="18">
        <v>1861</v>
      </c>
      <c r="O83" s="18">
        <v>12400</v>
      </c>
      <c r="P83" s="30">
        <v>1.4319999999999999</v>
      </c>
      <c r="Q83" s="31">
        <v>4296</v>
      </c>
      <c r="R83" s="30">
        <v>2664.9519999999998</v>
      </c>
      <c r="S83" s="30">
        <v>17756.8</v>
      </c>
      <c r="T83" s="30">
        <v>42.96</v>
      </c>
    </row>
    <row r="84" spans="1:20" ht="75" x14ac:dyDescent="0.25">
      <c r="A84" s="25">
        <f t="shared" si="3"/>
        <v>74</v>
      </c>
      <c r="B84" s="26" t="str">
        <f t="shared" si="2"/>
        <v xml:space="preserve">COMBINATII TIP ARGININA - SORBITOL   SOL. PERF.-FLACON 250MLCOMBINATII TIP ARGININA - SORBITOL   FLACON </v>
      </c>
      <c r="C84" s="27" t="s">
        <v>345</v>
      </c>
      <c r="D84" s="28" t="s">
        <v>346</v>
      </c>
      <c r="E84" s="8" t="s">
        <v>347</v>
      </c>
      <c r="F84" s="5" t="s">
        <v>348</v>
      </c>
      <c r="G84" s="32" t="s">
        <v>347</v>
      </c>
      <c r="H84" s="5" t="s">
        <v>47</v>
      </c>
      <c r="I84" s="5" t="s">
        <v>349</v>
      </c>
      <c r="J84" s="4">
        <v>11</v>
      </c>
      <c r="K84" s="29">
        <v>10.319000000000001</v>
      </c>
      <c r="L84" s="18">
        <v>1</v>
      </c>
      <c r="M84" s="18">
        <v>8750</v>
      </c>
      <c r="N84" s="18">
        <v>41542</v>
      </c>
      <c r="O84" s="18">
        <v>130800</v>
      </c>
      <c r="P84" s="30">
        <v>10.319000000000001</v>
      </c>
      <c r="Q84" s="31">
        <v>90291.250000000015</v>
      </c>
      <c r="R84" s="30">
        <v>428671.89800000004</v>
      </c>
      <c r="S84" s="30">
        <v>1349725.2000000002</v>
      </c>
      <c r="T84" s="30">
        <v>902.91250000000014</v>
      </c>
    </row>
    <row r="85" spans="1:20" ht="75" x14ac:dyDescent="0.25">
      <c r="A85" s="25">
        <f t="shared" si="3"/>
        <v>75</v>
      </c>
      <c r="B85" s="26" t="str">
        <f t="shared" si="2"/>
        <v xml:space="preserve">COMBINATII TIP ARGININA - SORBITOL   SOL. PERF. FLACON SOL. PERF.-FLACON 500MLCOMBINATII TIP ARGININA - SORBITOL   FLACON </v>
      </c>
      <c r="C85" s="27" t="s">
        <v>64</v>
      </c>
      <c r="D85" s="25" t="s">
        <v>346</v>
      </c>
      <c r="E85" s="5" t="s">
        <v>350</v>
      </c>
      <c r="F85" s="5" t="s">
        <v>335</v>
      </c>
      <c r="G85" s="33" t="s">
        <v>347</v>
      </c>
      <c r="H85" s="5" t="s">
        <v>47</v>
      </c>
      <c r="I85" s="5" t="s">
        <v>349</v>
      </c>
      <c r="J85" s="4">
        <v>11</v>
      </c>
      <c r="K85" s="29">
        <v>17.018000000000001</v>
      </c>
      <c r="L85" s="18">
        <v>1</v>
      </c>
      <c r="M85" s="18">
        <v>6000</v>
      </c>
      <c r="N85" s="18">
        <v>34242</v>
      </c>
      <c r="O85" s="18">
        <v>118200</v>
      </c>
      <c r="P85" s="30">
        <v>17.018000000000001</v>
      </c>
      <c r="Q85" s="31">
        <v>102108</v>
      </c>
      <c r="R85" s="30">
        <v>582730.35600000003</v>
      </c>
      <c r="S85" s="30">
        <v>2011527.6</v>
      </c>
      <c r="T85" s="30">
        <v>1021.08</v>
      </c>
    </row>
    <row r="86" spans="1:20" ht="93.75" x14ac:dyDescent="0.25">
      <c r="A86" s="25">
        <f t="shared" si="3"/>
        <v>76</v>
      </c>
      <c r="B86" s="26" t="str">
        <f t="shared" si="2"/>
        <v>COMBINATII TIP ASPATOFORT  SOL.INJ. FIOLE 10mlSOL. INJ.-FIOLE 10 MLACID ASPARTIC  0.25 G/10 ML, CLORHIDRAT DE PIRIDOXINĂ 0,125 G/10 ML.FIOLĂ</v>
      </c>
      <c r="C86" s="27" t="s">
        <v>27</v>
      </c>
      <c r="D86" s="28" t="s">
        <v>351</v>
      </c>
      <c r="E86" s="5" t="s">
        <v>352</v>
      </c>
      <c r="F86" s="5" t="s">
        <v>353</v>
      </c>
      <c r="G86" s="5" t="s">
        <v>354</v>
      </c>
      <c r="H86" s="5" t="s">
        <v>47</v>
      </c>
      <c r="I86" s="5" t="s">
        <v>54</v>
      </c>
      <c r="J86" s="4">
        <v>11</v>
      </c>
      <c r="K86" s="29">
        <v>8.7170000000000005</v>
      </c>
      <c r="L86" s="18">
        <v>1</v>
      </c>
      <c r="M86" s="18">
        <v>32000</v>
      </c>
      <c r="N86" s="18">
        <v>119503</v>
      </c>
      <c r="O86" s="18">
        <v>265250</v>
      </c>
      <c r="P86" s="30">
        <v>8.7170000000000005</v>
      </c>
      <c r="Q86" s="31">
        <v>278944</v>
      </c>
      <c r="R86" s="30">
        <v>1041707.6510000001</v>
      </c>
      <c r="S86" s="30">
        <v>2312184.25</v>
      </c>
      <c r="T86" s="30">
        <v>2789.44</v>
      </c>
    </row>
    <row r="87" spans="1:20" ht="56.25" x14ac:dyDescent="0.25">
      <c r="A87" s="25">
        <f t="shared" si="3"/>
        <v>77</v>
      </c>
      <c r="B87" s="26" t="str">
        <f t="shared" si="2"/>
        <v>DALTEPARINUM (DALTEPARINĂ)SOL. INJ.DALTEPARINĂ 5000 UI/0.2 MLFIOLĂ</v>
      </c>
      <c r="C87" s="27" t="s">
        <v>39</v>
      </c>
      <c r="D87" s="25" t="s">
        <v>355</v>
      </c>
      <c r="E87" s="5" t="s">
        <v>356</v>
      </c>
      <c r="F87" s="5" t="s">
        <v>157</v>
      </c>
      <c r="G87" s="5" t="s">
        <v>357</v>
      </c>
      <c r="H87" s="5" t="s">
        <v>47</v>
      </c>
      <c r="I87" s="5" t="s">
        <v>54</v>
      </c>
      <c r="J87" s="4">
        <v>11</v>
      </c>
      <c r="K87" s="29">
        <v>15.420999999999999</v>
      </c>
      <c r="L87" s="18">
        <v>1</v>
      </c>
      <c r="M87" s="18">
        <v>15000</v>
      </c>
      <c r="N87" s="18">
        <v>3762</v>
      </c>
      <c r="O87" s="18">
        <v>85870</v>
      </c>
      <c r="P87" s="30">
        <v>15.420999999999999</v>
      </c>
      <c r="Q87" s="31">
        <v>231315</v>
      </c>
      <c r="R87" s="30">
        <v>58013.801999999996</v>
      </c>
      <c r="S87" s="30">
        <v>1324201.27</v>
      </c>
      <c r="T87" s="30">
        <v>2313.15</v>
      </c>
    </row>
    <row r="88" spans="1:20" ht="56.25" x14ac:dyDescent="0.25">
      <c r="A88" s="25">
        <f t="shared" si="3"/>
        <v>78</v>
      </c>
      <c r="B88" s="26" t="str">
        <f t="shared" si="2"/>
        <v>DANTROLEN SODICPULB. PT. SOL. INJ.-FLACONDANTROLEN SODIC 20MGFLACON</v>
      </c>
      <c r="C88" s="27" t="s">
        <v>65</v>
      </c>
      <c r="D88" s="25" t="s">
        <v>358</v>
      </c>
      <c r="E88" s="5" t="s">
        <v>359</v>
      </c>
      <c r="F88" s="5" t="s">
        <v>360</v>
      </c>
      <c r="G88" s="5" t="s">
        <v>361</v>
      </c>
      <c r="H88" s="5" t="s">
        <v>47</v>
      </c>
      <c r="I88" s="5" t="s">
        <v>52</v>
      </c>
      <c r="J88" s="4">
        <v>11</v>
      </c>
      <c r="K88" s="29">
        <v>705</v>
      </c>
      <c r="L88" s="18">
        <v>1</v>
      </c>
      <c r="M88" s="18">
        <v>500</v>
      </c>
      <c r="N88" s="18">
        <v>271</v>
      </c>
      <c r="O88" s="18">
        <v>6244</v>
      </c>
      <c r="P88" s="30">
        <v>705</v>
      </c>
      <c r="Q88" s="31">
        <v>352500</v>
      </c>
      <c r="R88" s="30">
        <v>191055</v>
      </c>
      <c r="S88" s="30">
        <v>4402020</v>
      </c>
      <c r="T88" s="30">
        <v>3525</v>
      </c>
    </row>
    <row r="89" spans="1:20" ht="75" x14ac:dyDescent="0.25">
      <c r="A89" s="25">
        <f t="shared" si="3"/>
        <v>79</v>
      </c>
      <c r="B89" s="26" t="str">
        <f t="shared" si="2"/>
        <v>DORZOLAMIDUM + TIMOLOLUMPIC. OFT. SOL.-FLACON 10 MLDORZOLAMIDUM + TIMOLOLUM 20 mg/ ml + 5 mg /mlFLACON</v>
      </c>
      <c r="C89" s="27" t="s">
        <v>34</v>
      </c>
      <c r="D89" s="25" t="s">
        <v>362</v>
      </c>
      <c r="E89" s="5" t="s">
        <v>363</v>
      </c>
      <c r="F89" s="5" t="s">
        <v>364</v>
      </c>
      <c r="G89" s="5" t="s">
        <v>365</v>
      </c>
      <c r="H89" s="5" t="s">
        <v>47</v>
      </c>
      <c r="I89" s="5" t="s">
        <v>52</v>
      </c>
      <c r="J89" s="4">
        <v>11</v>
      </c>
      <c r="K89" s="29">
        <v>74.89</v>
      </c>
      <c r="L89" s="18">
        <v>1</v>
      </c>
      <c r="M89" s="18">
        <v>500</v>
      </c>
      <c r="N89" s="18">
        <v>1019</v>
      </c>
      <c r="O89" s="18">
        <v>5550</v>
      </c>
      <c r="P89" s="30">
        <v>74.89</v>
      </c>
      <c r="Q89" s="31">
        <v>37445</v>
      </c>
      <c r="R89" s="30">
        <v>76312.91</v>
      </c>
      <c r="S89" s="30">
        <v>415639.5</v>
      </c>
      <c r="T89" s="30">
        <v>374.45</v>
      </c>
    </row>
    <row r="90" spans="1:20" ht="37.5" x14ac:dyDescent="0.25">
      <c r="A90" s="25">
        <f t="shared" si="3"/>
        <v>80</v>
      </c>
      <c r="B90" s="26" t="str">
        <f t="shared" si="2"/>
        <v>DEXAMETHASONUMCOMPRIMATEDEXAMETHASONUM 4MGCOMPRIMAT</v>
      </c>
      <c r="C90" s="27" t="s">
        <v>366</v>
      </c>
      <c r="D90" s="25" t="s">
        <v>367</v>
      </c>
      <c r="E90" s="5" t="s">
        <v>368</v>
      </c>
      <c r="F90" s="5" t="s">
        <v>22</v>
      </c>
      <c r="G90" s="5" t="s">
        <v>369</v>
      </c>
      <c r="H90" s="5" t="s">
        <v>47</v>
      </c>
      <c r="I90" s="5" t="s">
        <v>48</v>
      </c>
      <c r="J90" s="4">
        <v>11</v>
      </c>
      <c r="K90" s="29">
        <v>1.5529999999999999</v>
      </c>
      <c r="L90" s="18">
        <v>1</v>
      </c>
      <c r="M90" s="18">
        <v>4000</v>
      </c>
      <c r="N90" s="18">
        <v>3361</v>
      </c>
      <c r="O90" s="18">
        <v>35100</v>
      </c>
      <c r="P90" s="30">
        <v>1.5529999999999999</v>
      </c>
      <c r="Q90" s="31">
        <v>6212</v>
      </c>
      <c r="R90" s="30">
        <v>5219.6329999999998</v>
      </c>
      <c r="S90" s="30">
        <v>54510.299999999996</v>
      </c>
      <c r="T90" s="30">
        <v>62.12</v>
      </c>
    </row>
    <row r="91" spans="1:20" ht="75" x14ac:dyDescent="0.25">
      <c r="A91" s="25">
        <f t="shared" si="3"/>
        <v>81</v>
      </c>
      <c r="B91" s="26" t="str">
        <f t="shared" si="2"/>
        <v>DEXKETOPROFENUM (DEXKETOPROFEN)SOL. INJ. -FIOLE 2 MLDEXKETOPROFEN 50 MG/2 MLFIOLĂ</v>
      </c>
      <c r="C91" s="27" t="s">
        <v>28</v>
      </c>
      <c r="D91" s="25" t="s">
        <v>370</v>
      </c>
      <c r="E91" s="4" t="s">
        <v>371</v>
      </c>
      <c r="F91" s="5" t="s">
        <v>372</v>
      </c>
      <c r="G91" s="4" t="s">
        <v>373</v>
      </c>
      <c r="H91" s="5" t="s">
        <v>47</v>
      </c>
      <c r="I91" s="5" t="s">
        <v>54</v>
      </c>
      <c r="J91" s="4">
        <v>11</v>
      </c>
      <c r="K91" s="29">
        <v>3.524</v>
      </c>
      <c r="L91" s="18">
        <v>1</v>
      </c>
      <c r="M91" s="18">
        <v>20000</v>
      </c>
      <c r="N91" s="18">
        <v>60178</v>
      </c>
      <c r="O91" s="18">
        <v>347230</v>
      </c>
      <c r="P91" s="30">
        <v>3.524</v>
      </c>
      <c r="Q91" s="31">
        <v>70480</v>
      </c>
      <c r="R91" s="30">
        <v>212067.272</v>
      </c>
      <c r="S91" s="30">
        <v>1223638.52</v>
      </c>
      <c r="T91" s="30">
        <v>704.8</v>
      </c>
    </row>
    <row r="92" spans="1:20" ht="75" x14ac:dyDescent="0.25">
      <c r="A92" s="25">
        <f t="shared" si="3"/>
        <v>82</v>
      </c>
      <c r="B92" s="26" t="str">
        <f t="shared" si="2"/>
        <v>DUTASTERIDUM + TAMSULOSINUMCAPSULEDUTASTERIDUM 0.5 MG+ TAMSULOSINUM 0.4 MGCAPSULA</v>
      </c>
      <c r="C92" s="27" t="s">
        <v>46</v>
      </c>
      <c r="D92" s="35" t="s">
        <v>374</v>
      </c>
      <c r="E92" s="4" t="s">
        <v>375</v>
      </c>
      <c r="F92" s="5" t="s">
        <v>20</v>
      </c>
      <c r="G92" s="4" t="s">
        <v>376</v>
      </c>
      <c r="H92" s="5" t="s">
        <v>47</v>
      </c>
      <c r="I92" s="5" t="s">
        <v>49</v>
      </c>
      <c r="J92" s="4">
        <v>11</v>
      </c>
      <c r="K92" s="29">
        <v>2.2440000000000002</v>
      </c>
      <c r="L92" s="18">
        <v>1</v>
      </c>
      <c r="M92" s="18">
        <v>3000</v>
      </c>
      <c r="N92" s="18">
        <v>1591</v>
      </c>
      <c r="O92" s="18">
        <v>40500</v>
      </c>
      <c r="P92" s="30">
        <v>2.2440000000000002</v>
      </c>
      <c r="Q92" s="31">
        <v>6732.0000000000009</v>
      </c>
      <c r="R92" s="30">
        <v>3570.2040000000002</v>
      </c>
      <c r="S92" s="30">
        <v>90882.000000000015</v>
      </c>
      <c r="T92" s="30">
        <v>67.320000000000007</v>
      </c>
    </row>
    <row r="93" spans="1:20" ht="56.25" x14ac:dyDescent="0.25">
      <c r="A93" s="25">
        <f t="shared" si="3"/>
        <v>83</v>
      </c>
      <c r="B93" s="26" t="str">
        <f t="shared" si="2"/>
        <v>DIAZEPAMUM (DIAZEPAM)SOLUȚIE INJECTABILĂ- FIOLA 2 MLDIAZEPAM 5 MG/ MLFIOLĂ</v>
      </c>
      <c r="C93" s="27" t="s">
        <v>150</v>
      </c>
      <c r="D93" s="44" t="s">
        <v>377</v>
      </c>
      <c r="E93" s="45" t="s">
        <v>378</v>
      </c>
      <c r="F93" s="45" t="s">
        <v>379</v>
      </c>
      <c r="G93" s="45" t="s">
        <v>380</v>
      </c>
      <c r="H93" s="5" t="s">
        <v>47</v>
      </c>
      <c r="I93" s="5" t="s">
        <v>54</v>
      </c>
      <c r="J93" s="4">
        <v>11</v>
      </c>
      <c r="K93" s="29">
        <v>6.5119999999999996</v>
      </c>
      <c r="L93" s="18">
        <v>1</v>
      </c>
      <c r="M93" s="18">
        <v>8000</v>
      </c>
      <c r="N93" s="18">
        <v>11292</v>
      </c>
      <c r="O93" s="18">
        <v>72970</v>
      </c>
      <c r="P93" s="30">
        <v>6.5119999999999996</v>
      </c>
      <c r="Q93" s="31">
        <v>52096</v>
      </c>
      <c r="R93" s="30">
        <v>73533.504000000001</v>
      </c>
      <c r="S93" s="30">
        <v>475180.63999999996</v>
      </c>
      <c r="T93" s="30">
        <v>520.96</v>
      </c>
    </row>
    <row r="94" spans="1:20" ht="56.25" x14ac:dyDescent="0.25">
      <c r="A94" s="25">
        <f t="shared" si="3"/>
        <v>84</v>
      </c>
      <c r="B94" s="26" t="str">
        <f t="shared" si="2"/>
        <v>DIAZEPAMUM (DIAZEPAM)COMPRIMATEDIAZEPAM 10 MGCOMPRIMAT</v>
      </c>
      <c r="C94" s="27" t="s">
        <v>150</v>
      </c>
      <c r="D94" s="28" t="s">
        <v>381</v>
      </c>
      <c r="E94" s="5" t="s">
        <v>378</v>
      </c>
      <c r="F94" s="5" t="s">
        <v>22</v>
      </c>
      <c r="G94" s="5" t="s">
        <v>382</v>
      </c>
      <c r="H94" s="5" t="s">
        <v>47</v>
      </c>
      <c r="I94" s="5" t="s">
        <v>48</v>
      </c>
      <c r="J94" s="4">
        <v>11</v>
      </c>
      <c r="K94" s="29">
        <v>0.13200000000000001</v>
      </c>
      <c r="L94" s="18">
        <v>1</v>
      </c>
      <c r="M94" s="18">
        <v>5000</v>
      </c>
      <c r="N94" s="18">
        <v>6723</v>
      </c>
      <c r="O94" s="18">
        <v>32710</v>
      </c>
      <c r="P94" s="30">
        <v>0.13200000000000001</v>
      </c>
      <c r="Q94" s="31">
        <v>660</v>
      </c>
      <c r="R94" s="30">
        <v>887.43600000000004</v>
      </c>
      <c r="S94" s="30">
        <v>4317.72</v>
      </c>
      <c r="T94" s="30">
        <v>6.6</v>
      </c>
    </row>
    <row r="95" spans="1:20" ht="37.5" x14ac:dyDescent="0.25">
      <c r="A95" s="25">
        <f t="shared" si="3"/>
        <v>85</v>
      </c>
      <c r="B95" s="26" t="str">
        <f t="shared" si="2"/>
        <v>DICLOFENACUM  SOL. INJ. - FIOLA 3MLDICLOFENACUM  25 MG/MLFIOLĂ</v>
      </c>
      <c r="C95" s="27" t="s">
        <v>37</v>
      </c>
      <c r="D95" s="40" t="s">
        <v>383</v>
      </c>
      <c r="E95" s="8" t="s">
        <v>38</v>
      </c>
      <c r="F95" s="8" t="s">
        <v>384</v>
      </c>
      <c r="G95" s="8" t="s">
        <v>385</v>
      </c>
      <c r="H95" s="5" t="s">
        <v>47</v>
      </c>
      <c r="I95" s="5" t="s">
        <v>54</v>
      </c>
      <c r="J95" s="4">
        <v>11</v>
      </c>
      <c r="K95" s="29">
        <v>3.0859999999999999</v>
      </c>
      <c r="L95" s="18">
        <v>1</v>
      </c>
      <c r="M95" s="18">
        <v>15000</v>
      </c>
      <c r="N95" s="18">
        <v>17133</v>
      </c>
      <c r="O95" s="18">
        <v>134320</v>
      </c>
      <c r="P95" s="30">
        <v>3.0859999999999999</v>
      </c>
      <c r="Q95" s="31">
        <v>46290</v>
      </c>
      <c r="R95" s="30">
        <v>52872.437999999995</v>
      </c>
      <c r="S95" s="30">
        <v>414511.51999999996</v>
      </c>
      <c r="T95" s="30">
        <v>462.9</v>
      </c>
    </row>
    <row r="96" spans="1:20" ht="75" x14ac:dyDescent="0.25">
      <c r="A96" s="25">
        <f t="shared" si="3"/>
        <v>86</v>
      </c>
      <c r="B96" s="26" t="str">
        <f t="shared" si="2"/>
        <v>DICLOFENACUM  CAPSULE CU ELIBERARE PRELUNGITADICLOFENAC 75 MGCAPSULA</v>
      </c>
      <c r="C96" s="27" t="s">
        <v>37</v>
      </c>
      <c r="D96" s="28" t="s">
        <v>386</v>
      </c>
      <c r="E96" s="4" t="s">
        <v>38</v>
      </c>
      <c r="F96" s="5" t="s">
        <v>387</v>
      </c>
      <c r="G96" s="4" t="s">
        <v>388</v>
      </c>
      <c r="H96" s="5" t="s">
        <v>47</v>
      </c>
      <c r="I96" s="5" t="s">
        <v>49</v>
      </c>
      <c r="J96" s="4">
        <v>11</v>
      </c>
      <c r="K96" s="29">
        <v>0.47</v>
      </c>
      <c r="L96" s="18">
        <v>1</v>
      </c>
      <c r="M96" s="18">
        <v>5000</v>
      </c>
      <c r="N96" s="18">
        <v>2002</v>
      </c>
      <c r="O96" s="18">
        <v>20500</v>
      </c>
      <c r="P96" s="30">
        <v>0.47</v>
      </c>
      <c r="Q96" s="31">
        <v>2350</v>
      </c>
      <c r="R96" s="30">
        <v>940.93999999999994</v>
      </c>
      <c r="S96" s="30">
        <v>9635</v>
      </c>
      <c r="T96" s="30">
        <v>23.5</v>
      </c>
    </row>
    <row r="97" spans="1:20" ht="75" x14ac:dyDescent="0.25">
      <c r="A97" s="25">
        <f t="shared" si="3"/>
        <v>87</v>
      </c>
      <c r="B97" s="26" t="str">
        <f t="shared" si="2"/>
        <v>DICLOFENACUM  COMPRIMATE  CU ELIBERARE PRELUNGITĂDICLOFENAC 100 MGCOMPRIMAT</v>
      </c>
      <c r="C97" s="27" t="s">
        <v>37</v>
      </c>
      <c r="D97" s="35" t="s">
        <v>389</v>
      </c>
      <c r="E97" s="4" t="s">
        <v>38</v>
      </c>
      <c r="F97" s="5" t="s">
        <v>390</v>
      </c>
      <c r="G97" s="4" t="s">
        <v>391</v>
      </c>
      <c r="H97" s="5" t="s">
        <v>47</v>
      </c>
      <c r="I97" s="5" t="s">
        <v>48</v>
      </c>
      <c r="J97" s="4">
        <v>11</v>
      </c>
      <c r="K97" s="29">
        <v>0.68799999999999994</v>
      </c>
      <c r="L97" s="18">
        <v>1</v>
      </c>
      <c r="M97" s="18">
        <v>6000</v>
      </c>
      <c r="N97" s="18">
        <v>7203</v>
      </c>
      <c r="O97" s="18">
        <v>46040</v>
      </c>
      <c r="P97" s="30">
        <v>0.68799999999999994</v>
      </c>
      <c r="Q97" s="31">
        <v>4128</v>
      </c>
      <c r="R97" s="30">
        <v>4955.6639999999998</v>
      </c>
      <c r="S97" s="30">
        <v>31675.519999999997</v>
      </c>
      <c r="T97" s="30">
        <v>41.28</v>
      </c>
    </row>
    <row r="98" spans="1:20" ht="168.75" x14ac:dyDescent="0.25">
      <c r="A98" s="25">
        <f t="shared" si="3"/>
        <v>88</v>
      </c>
      <c r="B98" s="26" t="str">
        <f t="shared" si="2"/>
        <v>DICLOFENAC, CLORHIDRAT DE TIAMINA, CLORHIDRAT DE PIRIDOXINA, CIANOCOBALAMINACAPSULE GASTROREZISTENTEDICLOFENAC 50MG, CLORHIDRAT DE TIAMINA 50MG, CLORHIDRAT DE PIRIDOXINA 50MG, CIANOCOBALAMINA 0.25MGCAPSULA</v>
      </c>
      <c r="C98" s="27" t="s">
        <v>28</v>
      </c>
      <c r="D98" s="35" t="s">
        <v>392</v>
      </c>
      <c r="E98" s="5" t="s">
        <v>393</v>
      </c>
      <c r="F98" s="5" t="s">
        <v>58</v>
      </c>
      <c r="G98" s="5" t="s">
        <v>394</v>
      </c>
      <c r="H98" s="5" t="s">
        <v>47</v>
      </c>
      <c r="I98" s="5" t="s">
        <v>49</v>
      </c>
      <c r="J98" s="4">
        <v>11</v>
      </c>
      <c r="K98" s="29">
        <v>0.51800000000000002</v>
      </c>
      <c r="L98" s="18">
        <v>1</v>
      </c>
      <c r="M98" s="18">
        <v>5000</v>
      </c>
      <c r="N98" s="18">
        <v>10122</v>
      </c>
      <c r="O98" s="18">
        <v>39800</v>
      </c>
      <c r="P98" s="30">
        <v>0.51800000000000002</v>
      </c>
      <c r="Q98" s="31">
        <v>2590</v>
      </c>
      <c r="R98" s="30">
        <v>5243.1959999999999</v>
      </c>
      <c r="S98" s="30">
        <v>20616.400000000001</v>
      </c>
      <c r="T98" s="30">
        <v>25.9</v>
      </c>
    </row>
    <row r="99" spans="1:20" ht="56.25" x14ac:dyDescent="0.25">
      <c r="A99" s="25">
        <f t="shared" si="3"/>
        <v>89</v>
      </c>
      <c r="B99" s="26" t="str">
        <f t="shared" si="2"/>
        <v>DILTIAZEMUM (DILTIAZEM)COMPRIMATEDILTIAZEM 60 MGCOMPRIMAT</v>
      </c>
      <c r="C99" s="27" t="s">
        <v>178</v>
      </c>
      <c r="D99" s="28" t="s">
        <v>395</v>
      </c>
      <c r="E99" s="5" t="s">
        <v>396</v>
      </c>
      <c r="F99" s="5" t="s">
        <v>22</v>
      </c>
      <c r="G99" s="5" t="s">
        <v>397</v>
      </c>
      <c r="H99" s="5" t="s">
        <v>47</v>
      </c>
      <c r="I99" s="5" t="s">
        <v>48</v>
      </c>
      <c r="J99" s="4">
        <v>11</v>
      </c>
      <c r="K99" s="29">
        <v>0.26600000000000001</v>
      </c>
      <c r="L99" s="18">
        <v>1</v>
      </c>
      <c r="M99" s="18">
        <v>3000</v>
      </c>
      <c r="N99" s="18">
        <v>3302</v>
      </c>
      <c r="O99" s="18">
        <v>46460</v>
      </c>
      <c r="P99" s="30">
        <v>0.26600000000000001</v>
      </c>
      <c r="Q99" s="31">
        <v>798</v>
      </c>
      <c r="R99" s="30">
        <v>878.33199999999999</v>
      </c>
      <c r="S99" s="30">
        <v>12358.36</v>
      </c>
      <c r="T99" s="30">
        <v>7.98</v>
      </c>
    </row>
    <row r="100" spans="1:20" ht="75" x14ac:dyDescent="0.25">
      <c r="A100" s="25">
        <f t="shared" si="3"/>
        <v>90</v>
      </c>
      <c r="B100" s="26" t="str">
        <f t="shared" si="2"/>
        <v>DIOSMINUM 450 MG, HESPERIDINĂ 50 MG.COMPRIMATE FILMATEDIOSMINUM 450 MG, HESPERIDINĂ 50 MG.COMPRIMAT</v>
      </c>
      <c r="C100" s="27" t="s">
        <v>74</v>
      </c>
      <c r="D100" s="28" t="s">
        <v>398</v>
      </c>
      <c r="E100" s="5" t="s">
        <v>399</v>
      </c>
      <c r="F100" s="5" t="s">
        <v>31</v>
      </c>
      <c r="G100" s="5" t="s">
        <v>399</v>
      </c>
      <c r="H100" s="5" t="s">
        <v>47</v>
      </c>
      <c r="I100" s="5" t="s">
        <v>48</v>
      </c>
      <c r="J100" s="4">
        <v>11</v>
      </c>
      <c r="K100" s="29">
        <v>0.92700000000000005</v>
      </c>
      <c r="L100" s="18">
        <v>1</v>
      </c>
      <c r="M100" s="18">
        <v>15000</v>
      </c>
      <c r="N100" s="18">
        <v>58123</v>
      </c>
      <c r="O100" s="18">
        <v>259200</v>
      </c>
      <c r="P100" s="30">
        <v>0.92700000000000005</v>
      </c>
      <c r="Q100" s="31">
        <v>13905</v>
      </c>
      <c r="R100" s="30">
        <v>53880.021000000001</v>
      </c>
      <c r="S100" s="30">
        <v>240278.40000000002</v>
      </c>
      <c r="T100" s="30">
        <v>139.05000000000001</v>
      </c>
    </row>
    <row r="101" spans="1:20" ht="75" x14ac:dyDescent="0.25">
      <c r="A101" s="25">
        <f t="shared" si="3"/>
        <v>91</v>
      </c>
      <c r="B101" s="26" t="str">
        <f t="shared" si="2"/>
        <v>DIOSMINUM 900 MG, HESPERIDINĂ 100 MG.COMPRIMATE FILMATEDIOSMINUM 900 MG, HESPERIDINĂ 100 MG.COMPRIMAT</v>
      </c>
      <c r="C101" s="27" t="s">
        <v>74</v>
      </c>
      <c r="D101" s="28" t="s">
        <v>400</v>
      </c>
      <c r="E101" s="5" t="s">
        <v>401</v>
      </c>
      <c r="F101" s="5" t="s">
        <v>31</v>
      </c>
      <c r="G101" s="5" t="s">
        <v>401</v>
      </c>
      <c r="H101" s="5" t="s">
        <v>47</v>
      </c>
      <c r="I101" s="5" t="s">
        <v>48</v>
      </c>
      <c r="J101" s="4">
        <v>11</v>
      </c>
      <c r="K101" s="29">
        <v>1.6419999999999999</v>
      </c>
      <c r="L101" s="18">
        <v>1</v>
      </c>
      <c r="M101" s="18">
        <v>36000</v>
      </c>
      <c r="N101" s="18">
        <v>57022</v>
      </c>
      <c r="O101" s="18">
        <v>287700</v>
      </c>
      <c r="P101" s="30">
        <v>1.6419999999999999</v>
      </c>
      <c r="Q101" s="31">
        <v>59112</v>
      </c>
      <c r="R101" s="30">
        <v>93630.123999999996</v>
      </c>
      <c r="S101" s="30">
        <v>472403.39999999997</v>
      </c>
      <c r="T101" s="30">
        <v>591.12</v>
      </c>
    </row>
    <row r="102" spans="1:20" ht="56.25" x14ac:dyDescent="0.25">
      <c r="A102" s="25">
        <f t="shared" si="3"/>
        <v>92</v>
      </c>
      <c r="B102" s="26" t="str">
        <f t="shared" si="2"/>
        <v xml:space="preserve">DOBUTAMINUMCONC. PT SOL. PERF.-FLACON 20MLDOBUTAMINUM 12,5MG/MLFLACON </v>
      </c>
      <c r="C102" s="27" t="s">
        <v>43</v>
      </c>
      <c r="D102" s="40" t="s">
        <v>402</v>
      </c>
      <c r="E102" s="41" t="s">
        <v>403</v>
      </c>
      <c r="F102" s="5" t="s">
        <v>404</v>
      </c>
      <c r="G102" s="41" t="s">
        <v>405</v>
      </c>
      <c r="H102" s="5" t="s">
        <v>47</v>
      </c>
      <c r="I102" s="5" t="s">
        <v>349</v>
      </c>
      <c r="J102" s="5">
        <v>11</v>
      </c>
      <c r="K102" s="29">
        <v>16.186</v>
      </c>
      <c r="L102" s="18">
        <v>1</v>
      </c>
      <c r="M102" s="18">
        <v>4000</v>
      </c>
      <c r="N102" s="18">
        <v>3794</v>
      </c>
      <c r="O102" s="18">
        <v>72740</v>
      </c>
      <c r="P102" s="30">
        <v>16.186</v>
      </c>
      <c r="Q102" s="31">
        <v>64744</v>
      </c>
      <c r="R102" s="30">
        <v>61409.684000000001</v>
      </c>
      <c r="S102" s="30">
        <v>1177369.6399999999</v>
      </c>
      <c r="T102" s="30">
        <v>647.44000000000005</v>
      </c>
    </row>
    <row r="103" spans="1:20" ht="75" x14ac:dyDescent="0.25">
      <c r="A103" s="25">
        <f t="shared" si="3"/>
        <v>93</v>
      </c>
      <c r="B103" s="26" t="str">
        <f t="shared" si="2"/>
        <v>DOMPERIDONUM (DOMPERIDONĂ)COMPRIMATE ORODISPESABILDOMPERIDONĂ 10 MGCOMPRIMAT</v>
      </c>
      <c r="C103" s="27" t="s">
        <v>19</v>
      </c>
      <c r="D103" s="40" t="s">
        <v>406</v>
      </c>
      <c r="E103" s="41" t="s">
        <v>407</v>
      </c>
      <c r="F103" s="5" t="s">
        <v>408</v>
      </c>
      <c r="G103" s="41" t="s">
        <v>409</v>
      </c>
      <c r="H103" s="5" t="s">
        <v>47</v>
      </c>
      <c r="I103" s="5" t="s">
        <v>48</v>
      </c>
      <c r="J103" s="5">
        <v>11</v>
      </c>
      <c r="K103" s="29">
        <v>1.091</v>
      </c>
      <c r="L103" s="18">
        <v>1</v>
      </c>
      <c r="M103" s="18">
        <v>6000</v>
      </c>
      <c r="N103" s="18">
        <v>9883</v>
      </c>
      <c r="O103" s="18">
        <v>61200</v>
      </c>
      <c r="P103" s="30">
        <v>1.091</v>
      </c>
      <c r="Q103" s="31">
        <v>6546</v>
      </c>
      <c r="R103" s="30">
        <v>10782.352999999999</v>
      </c>
      <c r="S103" s="30">
        <v>66769.2</v>
      </c>
      <c r="T103" s="30">
        <v>65.459999999999994</v>
      </c>
    </row>
    <row r="104" spans="1:20" ht="37.5" x14ac:dyDescent="0.25">
      <c r="A104" s="25">
        <f t="shared" si="3"/>
        <v>94</v>
      </c>
      <c r="B104" s="26" t="str">
        <f t="shared" si="2"/>
        <v>DOXAZOSINUMCOMPRIMATE DOXAZOSINUM 4MGCOMPRIMAT</v>
      </c>
      <c r="C104" s="27" t="s">
        <v>410</v>
      </c>
      <c r="D104" s="25" t="s">
        <v>411</v>
      </c>
      <c r="E104" s="5" t="s">
        <v>412</v>
      </c>
      <c r="F104" s="5" t="s">
        <v>62</v>
      </c>
      <c r="G104" s="5" t="s">
        <v>413</v>
      </c>
      <c r="H104" s="5" t="s">
        <v>47</v>
      </c>
      <c r="I104" s="5" t="s">
        <v>48</v>
      </c>
      <c r="J104" s="5">
        <v>11</v>
      </c>
      <c r="K104" s="29">
        <v>0.60599999999999998</v>
      </c>
      <c r="L104" s="18">
        <v>1</v>
      </c>
      <c r="M104" s="18">
        <v>1500</v>
      </c>
      <c r="N104" s="18">
        <v>651</v>
      </c>
      <c r="O104" s="18">
        <v>8700</v>
      </c>
      <c r="P104" s="30">
        <v>0.60599999999999998</v>
      </c>
      <c r="Q104" s="31">
        <v>909</v>
      </c>
      <c r="R104" s="30">
        <v>394.50599999999997</v>
      </c>
      <c r="S104" s="30">
        <v>5272.2</v>
      </c>
      <c r="T104" s="30">
        <v>9.09</v>
      </c>
    </row>
    <row r="105" spans="1:20" ht="37.5" x14ac:dyDescent="0.25">
      <c r="A105" s="25">
        <f t="shared" si="3"/>
        <v>95</v>
      </c>
      <c r="B105" s="26"/>
      <c r="C105" s="27" t="s">
        <v>111</v>
      </c>
      <c r="D105" s="28" t="s">
        <v>414</v>
      </c>
      <c r="E105" s="5" t="s">
        <v>415</v>
      </c>
      <c r="F105" s="5" t="s">
        <v>20</v>
      </c>
      <c r="G105" s="5" t="s">
        <v>416</v>
      </c>
      <c r="H105" s="5" t="s">
        <v>47</v>
      </c>
      <c r="I105" s="5" t="s">
        <v>49</v>
      </c>
      <c r="J105" s="4">
        <v>11</v>
      </c>
      <c r="K105" s="29">
        <v>0.39500000000000002</v>
      </c>
      <c r="L105" s="18">
        <v>1</v>
      </c>
      <c r="M105" s="18">
        <v>10000</v>
      </c>
      <c r="N105" s="18">
        <v>10363</v>
      </c>
      <c r="O105" s="18">
        <v>84200</v>
      </c>
      <c r="P105" s="30">
        <v>0.39500000000000002</v>
      </c>
      <c r="Q105" s="31">
        <v>3950</v>
      </c>
      <c r="R105" s="30">
        <v>4093.3850000000002</v>
      </c>
      <c r="S105" s="30">
        <v>33259</v>
      </c>
      <c r="T105" s="30">
        <v>39.5</v>
      </c>
    </row>
    <row r="106" spans="1:20" ht="37.5" x14ac:dyDescent="0.25">
      <c r="A106" s="25">
        <f t="shared" si="3"/>
        <v>96</v>
      </c>
      <c r="B106" s="26"/>
      <c r="C106" s="27" t="s">
        <v>65</v>
      </c>
      <c r="D106" s="28" t="s">
        <v>417</v>
      </c>
      <c r="E106" s="5" t="s">
        <v>418</v>
      </c>
      <c r="F106" s="5" t="s">
        <v>419</v>
      </c>
      <c r="G106" s="5" t="s">
        <v>420</v>
      </c>
      <c r="H106" s="5" t="s">
        <v>47</v>
      </c>
      <c r="I106" s="5" t="s">
        <v>54</v>
      </c>
      <c r="J106" s="4">
        <v>11</v>
      </c>
      <c r="K106" s="29">
        <v>49.975999999999999</v>
      </c>
      <c r="L106" s="18">
        <v>1</v>
      </c>
      <c r="M106" s="18">
        <v>3000</v>
      </c>
      <c r="N106" s="18">
        <v>547</v>
      </c>
      <c r="O106" s="18">
        <v>15970</v>
      </c>
      <c r="P106" s="30">
        <v>49.975999999999999</v>
      </c>
      <c r="Q106" s="31">
        <v>149928</v>
      </c>
      <c r="R106" s="30">
        <v>27336.871999999999</v>
      </c>
      <c r="S106" s="30">
        <v>798116.72</v>
      </c>
      <c r="T106" s="30">
        <v>1499.28</v>
      </c>
    </row>
    <row r="107" spans="1:20" ht="72.75" customHeight="1" x14ac:dyDescent="0.25">
      <c r="A107" s="25">
        <f t="shared" si="3"/>
        <v>97</v>
      </c>
      <c r="B107" s="26"/>
      <c r="C107" s="27" t="s">
        <v>421</v>
      </c>
      <c r="D107" s="25" t="s">
        <v>422</v>
      </c>
      <c r="E107" s="8" t="s">
        <v>423</v>
      </c>
      <c r="F107" s="5" t="s">
        <v>424</v>
      </c>
      <c r="G107" s="5" t="s">
        <v>425</v>
      </c>
      <c r="H107" s="5" t="s">
        <v>47</v>
      </c>
      <c r="I107" s="5" t="s">
        <v>426</v>
      </c>
      <c r="J107" s="4">
        <v>11</v>
      </c>
      <c r="K107" s="29">
        <v>99.043000000000006</v>
      </c>
      <c r="L107" s="18">
        <v>1</v>
      </c>
      <c r="M107" s="18">
        <v>300</v>
      </c>
      <c r="N107" s="18">
        <v>45</v>
      </c>
      <c r="O107" s="18">
        <v>1118</v>
      </c>
      <c r="P107" s="30">
        <v>99.043000000000006</v>
      </c>
      <c r="Q107" s="31">
        <v>29712.9</v>
      </c>
      <c r="R107" s="30">
        <v>4456.9350000000004</v>
      </c>
      <c r="S107" s="30">
        <v>110730.07400000001</v>
      </c>
      <c r="T107" s="30">
        <v>297.12900000000002</v>
      </c>
    </row>
    <row r="108" spans="1:20" ht="37.5" x14ac:dyDescent="0.25">
      <c r="A108" s="25">
        <f t="shared" si="3"/>
        <v>98</v>
      </c>
      <c r="B108" s="26"/>
      <c r="C108" s="27" t="s">
        <v>150</v>
      </c>
      <c r="D108" s="46" t="s">
        <v>427</v>
      </c>
      <c r="E108" s="22" t="s">
        <v>428</v>
      </c>
      <c r="F108" s="22" t="s">
        <v>22</v>
      </c>
      <c r="G108" s="22" t="s">
        <v>429</v>
      </c>
      <c r="H108" s="5" t="s">
        <v>47</v>
      </c>
      <c r="I108" s="5" t="s">
        <v>48</v>
      </c>
      <c r="J108" s="5">
        <v>11</v>
      </c>
      <c r="K108" s="29">
        <v>1.2629999999999999</v>
      </c>
      <c r="L108" s="18">
        <v>1</v>
      </c>
      <c r="M108" s="18">
        <v>5000</v>
      </c>
      <c r="N108" s="18">
        <v>1943</v>
      </c>
      <c r="O108" s="18">
        <v>25820</v>
      </c>
      <c r="P108" s="30">
        <v>1.2629999999999999</v>
      </c>
      <c r="Q108" s="31">
        <v>6314.9999999999991</v>
      </c>
      <c r="R108" s="30">
        <v>2454.009</v>
      </c>
      <c r="S108" s="30">
        <v>32610.659999999996</v>
      </c>
      <c r="T108" s="30">
        <v>63.149999999999991</v>
      </c>
    </row>
    <row r="109" spans="1:20" ht="72" customHeight="1" x14ac:dyDescent="0.25">
      <c r="A109" s="25">
        <f t="shared" si="3"/>
        <v>99</v>
      </c>
      <c r="B109" s="26"/>
      <c r="C109" s="27" t="s">
        <v>257</v>
      </c>
      <c r="D109" s="35" t="s">
        <v>430</v>
      </c>
      <c r="E109" s="5" t="s">
        <v>431</v>
      </c>
      <c r="F109" s="5" t="s">
        <v>31</v>
      </c>
      <c r="G109" s="5" t="s">
        <v>432</v>
      </c>
      <c r="H109" s="5" t="s">
        <v>47</v>
      </c>
      <c r="I109" s="5" t="s">
        <v>48</v>
      </c>
      <c r="J109" s="4">
        <v>11</v>
      </c>
      <c r="K109" s="29">
        <v>5.5720000000000001</v>
      </c>
      <c r="L109" s="18">
        <v>1</v>
      </c>
      <c r="M109" s="18">
        <v>3000</v>
      </c>
      <c r="N109" s="18">
        <v>10632</v>
      </c>
      <c r="O109" s="18">
        <v>47310</v>
      </c>
      <c r="P109" s="30">
        <v>5.5720000000000001</v>
      </c>
      <c r="Q109" s="31">
        <v>16716</v>
      </c>
      <c r="R109" s="30">
        <v>59241.504000000001</v>
      </c>
      <c r="S109" s="30">
        <v>263611.32</v>
      </c>
      <c r="T109" s="30">
        <v>167.16</v>
      </c>
    </row>
    <row r="110" spans="1:20" ht="37.5" x14ac:dyDescent="0.25">
      <c r="A110" s="25">
        <f t="shared" si="3"/>
        <v>100</v>
      </c>
      <c r="B110" s="26"/>
      <c r="C110" s="27" t="s">
        <v>257</v>
      </c>
      <c r="D110" s="25" t="s">
        <v>433</v>
      </c>
      <c r="E110" s="5" t="s">
        <v>431</v>
      </c>
      <c r="F110" s="5" t="s">
        <v>31</v>
      </c>
      <c r="G110" s="5" t="s">
        <v>434</v>
      </c>
      <c r="H110" s="5" t="s">
        <v>47</v>
      </c>
      <c r="I110" s="5" t="s">
        <v>48</v>
      </c>
      <c r="J110" s="4">
        <v>11</v>
      </c>
      <c r="K110" s="29">
        <v>5.806</v>
      </c>
      <c r="L110" s="18">
        <v>1</v>
      </c>
      <c r="M110" s="18">
        <v>3000</v>
      </c>
      <c r="N110" s="18">
        <v>5952</v>
      </c>
      <c r="O110" s="18">
        <v>40490</v>
      </c>
      <c r="P110" s="30">
        <v>5.806</v>
      </c>
      <c r="Q110" s="31">
        <v>17418</v>
      </c>
      <c r="R110" s="30">
        <v>34557.311999999998</v>
      </c>
      <c r="S110" s="30">
        <v>235084.94</v>
      </c>
      <c r="T110" s="30">
        <v>174.18</v>
      </c>
    </row>
    <row r="111" spans="1:20" ht="37.5" x14ac:dyDescent="0.25">
      <c r="A111" s="25">
        <f t="shared" si="3"/>
        <v>101</v>
      </c>
      <c r="B111" s="26"/>
      <c r="C111" s="27" t="s">
        <v>43</v>
      </c>
      <c r="D111" s="28" t="s">
        <v>435</v>
      </c>
      <c r="E111" s="5" t="s">
        <v>436</v>
      </c>
      <c r="F111" s="5" t="s">
        <v>437</v>
      </c>
      <c r="G111" s="5" t="s">
        <v>438</v>
      </c>
      <c r="H111" s="5" t="s">
        <v>47</v>
      </c>
      <c r="I111" s="5" t="s">
        <v>54</v>
      </c>
      <c r="J111" s="4">
        <v>11</v>
      </c>
      <c r="K111" s="29">
        <v>3.0419999999999998</v>
      </c>
      <c r="L111" s="18">
        <v>1</v>
      </c>
      <c r="M111" s="18">
        <v>2000</v>
      </c>
      <c r="N111" s="18">
        <v>7993</v>
      </c>
      <c r="O111" s="18">
        <v>41795</v>
      </c>
      <c r="P111" s="30">
        <v>3.0419999999999998</v>
      </c>
      <c r="Q111" s="31">
        <v>6084</v>
      </c>
      <c r="R111" s="30">
        <v>24314.705999999998</v>
      </c>
      <c r="S111" s="30">
        <v>127140.39</v>
      </c>
      <c r="T111" s="30">
        <v>60.84</v>
      </c>
    </row>
    <row r="112" spans="1:20" ht="37.5" x14ac:dyDescent="0.25">
      <c r="A112" s="25">
        <f t="shared" si="3"/>
        <v>102</v>
      </c>
      <c r="B112" s="26"/>
      <c r="C112" s="27" t="s">
        <v>439</v>
      </c>
      <c r="D112" s="28" t="s">
        <v>440</v>
      </c>
      <c r="E112" s="8" t="s">
        <v>436</v>
      </c>
      <c r="F112" s="5" t="s">
        <v>22</v>
      </c>
      <c r="G112" s="5" t="s">
        <v>441</v>
      </c>
      <c r="H112" s="5" t="s">
        <v>47</v>
      </c>
      <c r="I112" s="5" t="s">
        <v>48</v>
      </c>
      <c r="J112" s="4">
        <v>11</v>
      </c>
      <c r="K112" s="29">
        <v>0.55800000000000005</v>
      </c>
      <c r="L112" s="18">
        <v>1</v>
      </c>
      <c r="M112" s="18">
        <v>3000</v>
      </c>
      <c r="N112" s="18">
        <v>1983</v>
      </c>
      <c r="O112" s="18">
        <v>14460</v>
      </c>
      <c r="P112" s="30">
        <v>0.55800000000000005</v>
      </c>
      <c r="Q112" s="31">
        <v>1674.0000000000002</v>
      </c>
      <c r="R112" s="30">
        <v>1106.5140000000001</v>
      </c>
      <c r="S112" s="30">
        <v>8068.68</v>
      </c>
      <c r="T112" s="30">
        <v>16.740000000000002</v>
      </c>
    </row>
    <row r="113" spans="1:20" ht="37.5" x14ac:dyDescent="0.25">
      <c r="A113" s="25">
        <f t="shared" si="3"/>
        <v>103</v>
      </c>
      <c r="B113" s="26"/>
      <c r="C113" s="27" t="s">
        <v>439</v>
      </c>
      <c r="D113" s="28" t="s">
        <v>442</v>
      </c>
      <c r="E113" s="8" t="s">
        <v>436</v>
      </c>
      <c r="F113" s="5" t="s">
        <v>22</v>
      </c>
      <c r="G113" s="5" t="s">
        <v>443</v>
      </c>
      <c r="H113" s="5" t="s">
        <v>47</v>
      </c>
      <c r="I113" s="5" t="s">
        <v>48</v>
      </c>
      <c r="J113" s="4">
        <v>11</v>
      </c>
      <c r="K113" s="29">
        <v>0.31900000000000001</v>
      </c>
      <c r="L113" s="18">
        <v>1</v>
      </c>
      <c r="M113" s="18">
        <v>3500</v>
      </c>
      <c r="N113" s="18">
        <v>3463</v>
      </c>
      <c r="O113" s="18">
        <v>31000</v>
      </c>
      <c r="P113" s="30">
        <v>0.31900000000000001</v>
      </c>
      <c r="Q113" s="31">
        <v>1116.5</v>
      </c>
      <c r="R113" s="30">
        <v>1104.6970000000001</v>
      </c>
      <c r="S113" s="30">
        <v>9889</v>
      </c>
      <c r="T113" s="30">
        <v>11.164999999999999</v>
      </c>
    </row>
    <row r="114" spans="1:20" ht="37.5" x14ac:dyDescent="0.25">
      <c r="A114" s="25">
        <f t="shared" si="3"/>
        <v>104</v>
      </c>
      <c r="B114" s="26"/>
      <c r="C114" s="27" t="s">
        <v>39</v>
      </c>
      <c r="D114" s="25" t="s">
        <v>444</v>
      </c>
      <c r="E114" s="8" t="s">
        <v>445</v>
      </c>
      <c r="F114" s="5" t="s">
        <v>157</v>
      </c>
      <c r="G114" s="5" t="s">
        <v>446</v>
      </c>
      <c r="H114" s="5" t="s">
        <v>47</v>
      </c>
      <c r="I114" s="5" t="s">
        <v>69</v>
      </c>
      <c r="J114" s="4">
        <v>11</v>
      </c>
      <c r="K114" s="29">
        <v>13.292999999999999</v>
      </c>
      <c r="L114" s="18">
        <v>1</v>
      </c>
      <c r="M114" s="18">
        <v>30000</v>
      </c>
      <c r="N114" s="18">
        <v>93553</v>
      </c>
      <c r="O114" s="18">
        <v>452900</v>
      </c>
      <c r="P114" s="30">
        <v>13.292999999999999</v>
      </c>
      <c r="Q114" s="31">
        <v>398790</v>
      </c>
      <c r="R114" s="30">
        <v>1243600.0289999999</v>
      </c>
      <c r="S114" s="30">
        <v>6020399.6999999993</v>
      </c>
      <c r="T114" s="30">
        <v>3987.9</v>
      </c>
    </row>
    <row r="115" spans="1:20" ht="37.5" x14ac:dyDescent="0.25">
      <c r="A115" s="25">
        <f t="shared" si="3"/>
        <v>105</v>
      </c>
      <c r="B115" s="26"/>
      <c r="C115" s="27" t="s">
        <v>30</v>
      </c>
      <c r="D115" s="25" t="s">
        <v>447</v>
      </c>
      <c r="E115" s="5" t="s">
        <v>448</v>
      </c>
      <c r="F115" s="5" t="s">
        <v>449</v>
      </c>
      <c r="G115" s="5" t="s">
        <v>450</v>
      </c>
      <c r="H115" s="5" t="s">
        <v>47</v>
      </c>
      <c r="I115" s="5" t="s">
        <v>451</v>
      </c>
      <c r="J115" s="4">
        <v>11</v>
      </c>
      <c r="K115" s="29">
        <v>14.35</v>
      </c>
      <c r="L115" s="18">
        <v>1</v>
      </c>
      <c r="M115" s="18">
        <v>500</v>
      </c>
      <c r="N115" s="18">
        <v>241</v>
      </c>
      <c r="O115" s="18">
        <v>2670</v>
      </c>
      <c r="P115" s="30">
        <v>14.35</v>
      </c>
      <c r="Q115" s="31">
        <v>7175</v>
      </c>
      <c r="R115" s="30">
        <v>3458.35</v>
      </c>
      <c r="S115" s="30">
        <v>38314.5</v>
      </c>
      <c r="T115" s="30">
        <v>71.75</v>
      </c>
    </row>
    <row r="116" spans="1:20" ht="37.5" x14ac:dyDescent="0.25">
      <c r="A116" s="25">
        <f t="shared" si="3"/>
        <v>106</v>
      </c>
      <c r="B116" s="26"/>
      <c r="C116" s="27" t="s">
        <v>30</v>
      </c>
      <c r="D116" s="25" t="s">
        <v>452</v>
      </c>
      <c r="E116" s="5" t="s">
        <v>448</v>
      </c>
      <c r="F116" s="5" t="s">
        <v>453</v>
      </c>
      <c r="G116" s="32" t="s">
        <v>454</v>
      </c>
      <c r="H116" s="5" t="s">
        <v>47</v>
      </c>
      <c r="I116" s="5" t="s">
        <v>53</v>
      </c>
      <c r="J116" s="4">
        <v>11</v>
      </c>
      <c r="K116" s="29">
        <v>31.18</v>
      </c>
      <c r="L116" s="18">
        <v>1</v>
      </c>
      <c r="M116" s="18">
        <v>1000</v>
      </c>
      <c r="N116" s="18">
        <v>32</v>
      </c>
      <c r="O116" s="18">
        <v>3246</v>
      </c>
      <c r="P116" s="30">
        <v>31.18</v>
      </c>
      <c r="Q116" s="31">
        <v>31180</v>
      </c>
      <c r="R116" s="30">
        <v>997.76</v>
      </c>
      <c r="S116" s="30">
        <v>101210.28</v>
      </c>
      <c r="T116" s="30">
        <v>311.8</v>
      </c>
    </row>
    <row r="117" spans="1:20" ht="37.5" x14ac:dyDescent="0.25">
      <c r="A117" s="25">
        <f t="shared" si="3"/>
        <v>107</v>
      </c>
      <c r="B117" s="26"/>
      <c r="C117" s="27" t="s">
        <v>39</v>
      </c>
      <c r="D117" s="40" t="s">
        <v>455</v>
      </c>
      <c r="E117" s="8" t="s">
        <v>445</v>
      </c>
      <c r="F117" s="5" t="s">
        <v>157</v>
      </c>
      <c r="G117" s="8" t="s">
        <v>456</v>
      </c>
      <c r="H117" s="5" t="s">
        <v>47</v>
      </c>
      <c r="I117" s="5" t="s">
        <v>69</v>
      </c>
      <c r="J117" s="5">
        <v>11</v>
      </c>
      <c r="K117" s="29">
        <v>15.61</v>
      </c>
      <c r="L117" s="18">
        <v>1</v>
      </c>
      <c r="M117" s="18">
        <v>30000</v>
      </c>
      <c r="N117" s="18">
        <v>115652</v>
      </c>
      <c r="O117" s="18">
        <v>457900</v>
      </c>
      <c r="P117" s="30">
        <v>15.61</v>
      </c>
      <c r="Q117" s="31">
        <v>468300</v>
      </c>
      <c r="R117" s="30">
        <v>1805327.72</v>
      </c>
      <c r="S117" s="30">
        <v>7147819</v>
      </c>
      <c r="T117" s="30">
        <v>4683</v>
      </c>
    </row>
    <row r="118" spans="1:20" ht="37.5" x14ac:dyDescent="0.25">
      <c r="A118" s="25">
        <f t="shared" si="3"/>
        <v>108</v>
      </c>
      <c r="B118" s="26"/>
      <c r="C118" s="27" t="s">
        <v>57</v>
      </c>
      <c r="D118" s="40" t="s">
        <v>457</v>
      </c>
      <c r="E118" s="8" t="s">
        <v>458</v>
      </c>
      <c r="F118" s="5" t="s">
        <v>459</v>
      </c>
      <c r="G118" s="8" t="s">
        <v>460</v>
      </c>
      <c r="H118" s="5" t="s">
        <v>47</v>
      </c>
      <c r="I118" s="5" t="s">
        <v>461</v>
      </c>
      <c r="J118" s="5">
        <v>11</v>
      </c>
      <c r="K118" s="29">
        <v>182.8</v>
      </c>
      <c r="L118" s="18">
        <v>1</v>
      </c>
      <c r="M118" s="18">
        <v>300</v>
      </c>
      <c r="N118" s="18">
        <v>318</v>
      </c>
      <c r="O118" s="18">
        <v>2766</v>
      </c>
      <c r="P118" s="30">
        <v>182.8</v>
      </c>
      <c r="Q118" s="31">
        <v>54840</v>
      </c>
      <c r="R118" s="30">
        <v>58130.400000000001</v>
      </c>
      <c r="S118" s="30">
        <v>505624.80000000005</v>
      </c>
      <c r="T118" s="30">
        <v>548.4</v>
      </c>
    </row>
    <row r="119" spans="1:20" ht="56.25" x14ac:dyDescent="0.25">
      <c r="A119" s="25">
        <f t="shared" si="3"/>
        <v>109</v>
      </c>
      <c r="B119" s="26"/>
      <c r="C119" s="27" t="s">
        <v>43</v>
      </c>
      <c r="D119" s="40" t="s">
        <v>462</v>
      </c>
      <c r="E119" s="8" t="s">
        <v>463</v>
      </c>
      <c r="F119" s="5" t="s">
        <v>464</v>
      </c>
      <c r="G119" s="8" t="s">
        <v>465</v>
      </c>
      <c r="H119" s="5" t="s">
        <v>47</v>
      </c>
      <c r="I119" s="5" t="s">
        <v>54</v>
      </c>
      <c r="J119" s="5">
        <v>11</v>
      </c>
      <c r="K119" s="29">
        <v>17.765999999999998</v>
      </c>
      <c r="L119" s="18">
        <v>1</v>
      </c>
      <c r="M119" s="18">
        <v>1000</v>
      </c>
      <c r="N119" s="18">
        <v>1042</v>
      </c>
      <c r="O119" s="18">
        <v>10035</v>
      </c>
      <c r="P119" s="30">
        <v>17.765999999999998</v>
      </c>
      <c r="Q119" s="31">
        <v>17766</v>
      </c>
      <c r="R119" s="30">
        <v>18512.171999999999</v>
      </c>
      <c r="S119" s="30">
        <v>178281.80999999997</v>
      </c>
      <c r="T119" s="30">
        <v>177.66</v>
      </c>
    </row>
    <row r="120" spans="1:20" x14ac:dyDescent="0.25">
      <c r="A120" s="25">
        <f t="shared" si="3"/>
        <v>110</v>
      </c>
      <c r="B120" s="26"/>
      <c r="C120" s="27" t="s">
        <v>178</v>
      </c>
      <c r="D120" s="25" t="s">
        <v>466</v>
      </c>
      <c r="E120" s="5" t="s">
        <v>458</v>
      </c>
      <c r="F120" s="5" t="s">
        <v>338</v>
      </c>
      <c r="G120" s="5" t="s">
        <v>467</v>
      </c>
      <c r="H120" s="5" t="s">
        <v>47</v>
      </c>
      <c r="I120" s="5" t="s">
        <v>54</v>
      </c>
      <c r="J120" s="4">
        <v>11</v>
      </c>
      <c r="K120" s="29">
        <v>5.891</v>
      </c>
      <c r="L120" s="18">
        <v>1</v>
      </c>
      <c r="M120" s="18">
        <v>20000</v>
      </c>
      <c r="N120" s="18">
        <v>21423</v>
      </c>
      <c r="O120" s="18">
        <v>258220</v>
      </c>
      <c r="P120" s="30">
        <v>5.891</v>
      </c>
      <c r="Q120" s="31">
        <v>117820</v>
      </c>
      <c r="R120" s="30">
        <v>126202.893</v>
      </c>
      <c r="S120" s="30">
        <v>1521174.02</v>
      </c>
      <c r="T120" s="30">
        <v>1178.2</v>
      </c>
    </row>
    <row r="121" spans="1:20" ht="65.25" customHeight="1" x14ac:dyDescent="0.25">
      <c r="A121" s="25">
        <f t="shared" si="3"/>
        <v>111</v>
      </c>
      <c r="B121" s="26"/>
      <c r="C121" s="27" t="s">
        <v>29</v>
      </c>
      <c r="D121" s="28" t="s">
        <v>468</v>
      </c>
      <c r="E121" s="5" t="s">
        <v>469</v>
      </c>
      <c r="F121" s="5" t="s">
        <v>20</v>
      </c>
      <c r="G121" s="5" t="s">
        <v>470</v>
      </c>
      <c r="H121" s="5" t="s">
        <v>47</v>
      </c>
      <c r="I121" s="5" t="s">
        <v>49</v>
      </c>
      <c r="J121" s="4">
        <v>11</v>
      </c>
      <c r="K121" s="29">
        <v>1.607</v>
      </c>
      <c r="L121" s="18">
        <v>1</v>
      </c>
      <c r="M121" s="18">
        <v>25000</v>
      </c>
      <c r="N121" s="18">
        <v>12513</v>
      </c>
      <c r="O121" s="18">
        <v>177350</v>
      </c>
      <c r="P121" s="30">
        <v>1.607</v>
      </c>
      <c r="Q121" s="31">
        <v>40175</v>
      </c>
      <c r="R121" s="30">
        <v>20108.391</v>
      </c>
      <c r="S121" s="30">
        <v>285001.45</v>
      </c>
      <c r="T121" s="30">
        <v>401.75</v>
      </c>
    </row>
    <row r="122" spans="1:20" ht="63" customHeight="1" x14ac:dyDescent="0.25">
      <c r="A122" s="25">
        <f t="shared" si="3"/>
        <v>112</v>
      </c>
      <c r="B122" s="26"/>
      <c r="C122" s="27" t="s">
        <v>154</v>
      </c>
      <c r="D122" s="35" t="s">
        <v>471</v>
      </c>
      <c r="E122" s="5" t="s">
        <v>472</v>
      </c>
      <c r="F122" s="5" t="s">
        <v>31</v>
      </c>
      <c r="G122" s="33" t="s">
        <v>473</v>
      </c>
      <c r="H122" s="5" t="s">
        <v>47</v>
      </c>
      <c r="I122" s="5" t="s">
        <v>48</v>
      </c>
      <c r="J122" s="4">
        <v>11</v>
      </c>
      <c r="K122" s="29">
        <v>2.8370000000000002</v>
      </c>
      <c r="L122" s="18">
        <v>1</v>
      </c>
      <c r="M122" s="18">
        <v>1800</v>
      </c>
      <c r="N122" s="18">
        <v>2341</v>
      </c>
      <c r="O122" s="18">
        <v>13900</v>
      </c>
      <c r="P122" s="30">
        <v>2.8370000000000002</v>
      </c>
      <c r="Q122" s="31">
        <v>5106.6000000000004</v>
      </c>
      <c r="R122" s="30">
        <v>6641.4170000000004</v>
      </c>
      <c r="S122" s="30">
        <v>39434.300000000003</v>
      </c>
      <c r="T122" s="30">
        <v>51.066000000000003</v>
      </c>
    </row>
    <row r="123" spans="1:20" ht="37.5" x14ac:dyDescent="0.25">
      <c r="A123" s="25">
        <f t="shared" si="3"/>
        <v>113</v>
      </c>
      <c r="B123" s="26"/>
      <c r="C123" s="27" t="s">
        <v>184</v>
      </c>
      <c r="D123" s="28" t="s">
        <v>474</v>
      </c>
      <c r="E123" s="5" t="s">
        <v>475</v>
      </c>
      <c r="F123" s="5" t="s">
        <v>22</v>
      </c>
      <c r="G123" s="5" t="s">
        <v>476</v>
      </c>
      <c r="H123" s="5" t="s">
        <v>47</v>
      </c>
      <c r="I123" s="5" t="s">
        <v>48</v>
      </c>
      <c r="J123" s="4">
        <v>11</v>
      </c>
      <c r="K123" s="29">
        <v>0.68799999999999994</v>
      </c>
      <c r="L123" s="18">
        <v>1</v>
      </c>
      <c r="M123" s="18">
        <v>6000</v>
      </c>
      <c r="N123" s="18">
        <v>2382</v>
      </c>
      <c r="O123" s="18">
        <v>25700</v>
      </c>
      <c r="P123" s="30">
        <v>0.68799999999999994</v>
      </c>
      <c r="Q123" s="31">
        <v>4128</v>
      </c>
      <c r="R123" s="30">
        <v>1638.8159999999998</v>
      </c>
      <c r="S123" s="30">
        <v>17681.599999999999</v>
      </c>
      <c r="T123" s="30">
        <v>41.28</v>
      </c>
    </row>
    <row r="124" spans="1:20" ht="37.5" x14ac:dyDescent="0.25">
      <c r="A124" s="25">
        <f t="shared" si="3"/>
        <v>114</v>
      </c>
      <c r="B124" s="26"/>
      <c r="C124" s="27" t="s">
        <v>68</v>
      </c>
      <c r="D124" s="28" t="s">
        <v>477</v>
      </c>
      <c r="E124" s="5" t="s">
        <v>478</v>
      </c>
      <c r="F124" s="5" t="s">
        <v>479</v>
      </c>
      <c r="G124" s="5" t="s">
        <v>480</v>
      </c>
      <c r="H124" s="5" t="s">
        <v>47</v>
      </c>
      <c r="I124" s="5" t="s">
        <v>349</v>
      </c>
      <c r="J124" s="4">
        <v>11</v>
      </c>
      <c r="K124" s="29">
        <v>25.22</v>
      </c>
      <c r="L124" s="18">
        <v>1</v>
      </c>
      <c r="M124" s="18">
        <v>20000</v>
      </c>
      <c r="N124" s="18">
        <v>66183</v>
      </c>
      <c r="O124" s="18">
        <v>411200</v>
      </c>
      <c r="P124" s="30">
        <v>25.22</v>
      </c>
      <c r="Q124" s="31">
        <v>504400</v>
      </c>
      <c r="R124" s="30">
        <v>1669135.26</v>
      </c>
      <c r="S124" s="30">
        <v>10370464</v>
      </c>
      <c r="T124" s="30">
        <v>5044</v>
      </c>
    </row>
    <row r="125" spans="1:20" ht="37.5" x14ac:dyDescent="0.25">
      <c r="A125" s="25">
        <f t="shared" si="3"/>
        <v>115</v>
      </c>
      <c r="B125" s="26"/>
      <c r="C125" s="27" t="s">
        <v>34</v>
      </c>
      <c r="D125" s="28" t="s">
        <v>481</v>
      </c>
      <c r="E125" s="5" t="s">
        <v>482</v>
      </c>
      <c r="F125" s="41" t="s">
        <v>483</v>
      </c>
      <c r="G125" s="32" t="s">
        <v>484</v>
      </c>
      <c r="H125" s="5" t="s">
        <v>47</v>
      </c>
      <c r="I125" s="5" t="s">
        <v>52</v>
      </c>
      <c r="J125" s="4">
        <v>11</v>
      </c>
      <c r="K125" s="29">
        <v>49.14</v>
      </c>
      <c r="L125" s="18">
        <v>1</v>
      </c>
      <c r="M125" s="18">
        <v>1000</v>
      </c>
      <c r="N125" s="18">
        <v>884</v>
      </c>
      <c r="O125" s="18">
        <v>10260</v>
      </c>
      <c r="P125" s="30">
        <v>49.14</v>
      </c>
      <c r="Q125" s="31">
        <v>49140</v>
      </c>
      <c r="R125" s="30">
        <v>43439.76</v>
      </c>
      <c r="S125" s="30">
        <v>504176.4</v>
      </c>
      <c r="T125" s="30">
        <v>491.4</v>
      </c>
    </row>
    <row r="126" spans="1:20" ht="37.5" x14ac:dyDescent="0.25">
      <c r="A126" s="25">
        <f t="shared" si="3"/>
        <v>116</v>
      </c>
      <c r="B126" s="26"/>
      <c r="C126" s="27" t="s">
        <v>68</v>
      </c>
      <c r="D126" s="28" t="s">
        <v>485</v>
      </c>
      <c r="E126" s="4" t="s">
        <v>486</v>
      </c>
      <c r="F126" s="4" t="s">
        <v>487</v>
      </c>
      <c r="G126" s="38" t="s">
        <v>488</v>
      </c>
      <c r="H126" s="5" t="s">
        <v>47</v>
      </c>
      <c r="I126" s="5" t="s">
        <v>48</v>
      </c>
      <c r="J126" s="4">
        <v>11</v>
      </c>
      <c r="K126" s="29">
        <v>0.89900000000000002</v>
      </c>
      <c r="L126" s="18">
        <v>1</v>
      </c>
      <c r="M126" s="18">
        <v>30000</v>
      </c>
      <c r="N126" s="18">
        <v>18013</v>
      </c>
      <c r="O126" s="18">
        <v>133600</v>
      </c>
      <c r="P126" s="30">
        <v>0.89900000000000002</v>
      </c>
      <c r="Q126" s="31">
        <v>26970</v>
      </c>
      <c r="R126" s="30">
        <v>16193.687</v>
      </c>
      <c r="S126" s="30">
        <v>120106.40000000001</v>
      </c>
      <c r="T126" s="30">
        <v>269.7</v>
      </c>
    </row>
    <row r="127" spans="1:20" ht="37.5" x14ac:dyDescent="0.25">
      <c r="A127" s="25">
        <f t="shared" si="3"/>
        <v>117</v>
      </c>
      <c r="B127" s="26"/>
      <c r="C127" s="27" t="s">
        <v>68</v>
      </c>
      <c r="D127" s="28" t="s">
        <v>489</v>
      </c>
      <c r="E127" s="5" t="s">
        <v>486</v>
      </c>
      <c r="F127" s="5" t="s">
        <v>487</v>
      </c>
      <c r="G127" s="5" t="s">
        <v>490</v>
      </c>
      <c r="H127" s="5" t="s">
        <v>47</v>
      </c>
      <c r="I127" s="5" t="s">
        <v>48</v>
      </c>
      <c r="J127" s="4">
        <v>11</v>
      </c>
      <c r="K127" s="29">
        <v>1.286</v>
      </c>
      <c r="L127" s="18">
        <v>1</v>
      </c>
      <c r="M127" s="18">
        <v>30000</v>
      </c>
      <c r="N127" s="18">
        <v>28591</v>
      </c>
      <c r="O127" s="18">
        <v>214240</v>
      </c>
      <c r="P127" s="30">
        <v>1.286</v>
      </c>
      <c r="Q127" s="31">
        <v>38580</v>
      </c>
      <c r="R127" s="30">
        <v>36768.025999999998</v>
      </c>
      <c r="S127" s="30">
        <v>275512.64</v>
      </c>
      <c r="T127" s="30">
        <v>385.8</v>
      </c>
    </row>
    <row r="128" spans="1:20" ht="37.5" x14ac:dyDescent="0.25">
      <c r="A128" s="25">
        <f t="shared" si="3"/>
        <v>118</v>
      </c>
      <c r="B128" s="26"/>
      <c r="C128" s="34" t="s">
        <v>284</v>
      </c>
      <c r="D128" s="28" t="s">
        <v>491</v>
      </c>
      <c r="E128" s="5" t="s">
        <v>492</v>
      </c>
      <c r="F128" s="5" t="s">
        <v>157</v>
      </c>
      <c r="G128" s="5" t="s">
        <v>493</v>
      </c>
      <c r="H128" s="5" t="s">
        <v>47</v>
      </c>
      <c r="I128" s="5" t="s">
        <v>54</v>
      </c>
      <c r="J128" s="4">
        <v>11</v>
      </c>
      <c r="K128" s="29">
        <v>8.8819999999999997</v>
      </c>
      <c r="L128" s="18">
        <v>1</v>
      </c>
      <c r="M128" s="18">
        <v>11000</v>
      </c>
      <c r="N128" s="18">
        <v>37643</v>
      </c>
      <c r="O128" s="18">
        <v>144275</v>
      </c>
      <c r="P128" s="30">
        <v>8.8819999999999997</v>
      </c>
      <c r="Q128" s="31">
        <v>97702</v>
      </c>
      <c r="R128" s="30">
        <v>334345.12599999999</v>
      </c>
      <c r="S128" s="30">
        <v>1281450.55</v>
      </c>
      <c r="T128" s="30">
        <v>977.02</v>
      </c>
    </row>
    <row r="129" spans="1:20" ht="37.5" x14ac:dyDescent="0.25">
      <c r="A129" s="25">
        <f t="shared" si="3"/>
        <v>119</v>
      </c>
      <c r="B129" s="26"/>
      <c r="C129" s="27" t="s">
        <v>439</v>
      </c>
      <c r="D129" s="25" t="s">
        <v>494</v>
      </c>
      <c r="E129" s="5" t="s">
        <v>495</v>
      </c>
      <c r="F129" s="5" t="s">
        <v>22</v>
      </c>
      <c r="G129" s="5" t="s">
        <v>496</v>
      </c>
      <c r="H129" s="5" t="s">
        <v>47</v>
      </c>
      <c r="I129" s="5" t="s">
        <v>48</v>
      </c>
      <c r="J129" s="4">
        <v>11</v>
      </c>
      <c r="K129" s="29">
        <v>0.58499999999999996</v>
      </c>
      <c r="L129" s="18">
        <v>1</v>
      </c>
      <c r="M129" s="18">
        <v>3600</v>
      </c>
      <c r="N129" s="18">
        <v>2223</v>
      </c>
      <c r="O129" s="18">
        <v>20760</v>
      </c>
      <c r="P129" s="30">
        <v>0.58499999999999996</v>
      </c>
      <c r="Q129" s="31">
        <v>2106</v>
      </c>
      <c r="R129" s="30">
        <v>1300.4549999999999</v>
      </c>
      <c r="S129" s="30">
        <v>12144.599999999999</v>
      </c>
      <c r="T129" s="30">
        <v>21.06</v>
      </c>
    </row>
    <row r="130" spans="1:20" ht="59.25" customHeight="1" x14ac:dyDescent="0.25">
      <c r="A130" s="25">
        <f t="shared" si="3"/>
        <v>120</v>
      </c>
      <c r="B130" s="26"/>
      <c r="C130" s="27" t="s">
        <v>439</v>
      </c>
      <c r="D130" s="28" t="s">
        <v>497</v>
      </c>
      <c r="E130" s="5" t="s">
        <v>495</v>
      </c>
      <c r="F130" s="5" t="s">
        <v>22</v>
      </c>
      <c r="G130" s="32" t="s">
        <v>498</v>
      </c>
      <c r="H130" s="5" t="s">
        <v>47</v>
      </c>
      <c r="I130" s="5" t="s">
        <v>48</v>
      </c>
      <c r="J130" s="4">
        <v>11</v>
      </c>
      <c r="K130" s="29">
        <v>0.80600000000000005</v>
      </c>
      <c r="L130" s="18">
        <v>1</v>
      </c>
      <c r="M130" s="18">
        <v>3000</v>
      </c>
      <c r="N130" s="18">
        <v>2223</v>
      </c>
      <c r="O130" s="18">
        <v>19160</v>
      </c>
      <c r="P130" s="30">
        <v>0.80600000000000005</v>
      </c>
      <c r="Q130" s="31">
        <v>2418</v>
      </c>
      <c r="R130" s="30">
        <v>1791.7380000000001</v>
      </c>
      <c r="S130" s="30">
        <v>15442.960000000001</v>
      </c>
      <c r="T130" s="30">
        <v>24.18</v>
      </c>
    </row>
    <row r="131" spans="1:20" ht="37.5" x14ac:dyDescent="0.25">
      <c r="A131" s="25">
        <f t="shared" si="3"/>
        <v>121</v>
      </c>
      <c r="B131" s="26"/>
      <c r="C131" s="27" t="s">
        <v>28</v>
      </c>
      <c r="D131" s="25" t="s">
        <v>499</v>
      </c>
      <c r="E131" s="5" t="s">
        <v>500</v>
      </c>
      <c r="F131" s="5" t="s">
        <v>31</v>
      </c>
      <c r="G131" s="32" t="s">
        <v>501</v>
      </c>
      <c r="H131" s="5" t="s">
        <v>47</v>
      </c>
      <c r="I131" s="5" t="s">
        <v>48</v>
      </c>
      <c r="J131" s="4">
        <v>11</v>
      </c>
      <c r="K131" s="29">
        <v>2.2410000000000001</v>
      </c>
      <c r="L131" s="18">
        <v>1</v>
      </c>
      <c r="M131" s="18">
        <v>15000</v>
      </c>
      <c r="N131" s="18">
        <v>8812</v>
      </c>
      <c r="O131" s="18">
        <v>71000</v>
      </c>
      <c r="P131" s="30">
        <v>2.2410000000000001</v>
      </c>
      <c r="Q131" s="31">
        <v>33615</v>
      </c>
      <c r="R131" s="30">
        <v>19747.691999999999</v>
      </c>
      <c r="S131" s="30">
        <v>159111</v>
      </c>
      <c r="T131" s="30">
        <v>336.15</v>
      </c>
    </row>
    <row r="132" spans="1:20" ht="57" customHeight="1" x14ac:dyDescent="0.25">
      <c r="A132" s="25">
        <f t="shared" si="3"/>
        <v>122</v>
      </c>
      <c r="B132" s="26"/>
      <c r="C132" s="27" t="s">
        <v>28</v>
      </c>
      <c r="D132" s="25" t="s">
        <v>502</v>
      </c>
      <c r="E132" s="5" t="s">
        <v>500</v>
      </c>
      <c r="F132" s="5" t="s">
        <v>31</v>
      </c>
      <c r="G132" s="5" t="s">
        <v>503</v>
      </c>
      <c r="H132" s="5" t="s">
        <v>47</v>
      </c>
      <c r="I132" s="5" t="s">
        <v>48</v>
      </c>
      <c r="J132" s="4">
        <v>11</v>
      </c>
      <c r="K132" s="29">
        <v>2.9820000000000002</v>
      </c>
      <c r="L132" s="18">
        <v>1</v>
      </c>
      <c r="M132" s="18">
        <v>6000</v>
      </c>
      <c r="N132" s="18">
        <v>3476</v>
      </c>
      <c r="O132" s="18">
        <v>40520</v>
      </c>
      <c r="P132" s="30">
        <v>2.9820000000000002</v>
      </c>
      <c r="Q132" s="31">
        <v>17892</v>
      </c>
      <c r="R132" s="30">
        <v>10365.432000000001</v>
      </c>
      <c r="S132" s="30">
        <v>120830.64000000001</v>
      </c>
      <c r="T132" s="30">
        <v>178.92</v>
      </c>
    </row>
    <row r="133" spans="1:20" ht="37.5" x14ac:dyDescent="0.25">
      <c r="A133" s="25">
        <f t="shared" si="3"/>
        <v>123</v>
      </c>
      <c r="B133" s="26"/>
      <c r="C133" s="27" t="s">
        <v>421</v>
      </c>
      <c r="D133" s="40" t="s">
        <v>504</v>
      </c>
      <c r="E133" s="8" t="s">
        <v>423</v>
      </c>
      <c r="F133" s="8" t="s">
        <v>505</v>
      </c>
      <c r="G133" s="8" t="s">
        <v>506</v>
      </c>
      <c r="H133" s="5" t="s">
        <v>47</v>
      </c>
      <c r="I133" s="5" t="s">
        <v>426</v>
      </c>
      <c r="J133" s="5">
        <v>11</v>
      </c>
      <c r="K133" s="29">
        <v>346.87</v>
      </c>
      <c r="L133" s="18">
        <v>1</v>
      </c>
      <c r="M133" s="18">
        <v>300</v>
      </c>
      <c r="N133" s="18">
        <v>165</v>
      </c>
      <c r="O133" s="18">
        <v>1658</v>
      </c>
      <c r="P133" s="30">
        <v>346.87</v>
      </c>
      <c r="Q133" s="31">
        <v>104061</v>
      </c>
      <c r="R133" s="30">
        <v>57233.55</v>
      </c>
      <c r="S133" s="30">
        <v>575110.46</v>
      </c>
      <c r="T133" s="30">
        <v>1040.6099999999999</v>
      </c>
    </row>
    <row r="134" spans="1:20" ht="56.25" x14ac:dyDescent="0.25">
      <c r="A134" s="25">
        <f t="shared" si="3"/>
        <v>124</v>
      </c>
      <c r="B134" s="26"/>
      <c r="C134" s="27" t="s">
        <v>94</v>
      </c>
      <c r="D134" s="28" t="s">
        <v>507</v>
      </c>
      <c r="E134" s="4" t="s">
        <v>508</v>
      </c>
      <c r="F134" s="5" t="s">
        <v>20</v>
      </c>
      <c r="G134" s="38" t="s">
        <v>509</v>
      </c>
      <c r="H134" s="5" t="s">
        <v>47</v>
      </c>
      <c r="I134" s="5" t="s">
        <v>49</v>
      </c>
      <c r="J134" s="4">
        <v>11</v>
      </c>
      <c r="K134" s="29">
        <v>0.70799999999999996</v>
      </c>
      <c r="L134" s="18">
        <v>1</v>
      </c>
      <c r="M134" s="18">
        <v>5000</v>
      </c>
      <c r="N134" s="18">
        <v>3122</v>
      </c>
      <c r="O134" s="18">
        <v>51500</v>
      </c>
      <c r="P134" s="30">
        <v>0.70799999999999996</v>
      </c>
      <c r="Q134" s="31">
        <v>3540</v>
      </c>
      <c r="R134" s="30">
        <v>2210.3759999999997</v>
      </c>
      <c r="S134" s="30">
        <v>36462</v>
      </c>
      <c r="T134" s="30">
        <v>35.4</v>
      </c>
    </row>
    <row r="135" spans="1:20" ht="37.5" x14ac:dyDescent="0.25">
      <c r="A135" s="25">
        <f t="shared" si="3"/>
        <v>125</v>
      </c>
      <c r="B135" s="26"/>
      <c r="C135" s="27" t="s">
        <v>111</v>
      </c>
      <c r="D135" s="25" t="s">
        <v>510</v>
      </c>
      <c r="E135" s="4" t="s">
        <v>511</v>
      </c>
      <c r="F135" s="5" t="s">
        <v>512</v>
      </c>
      <c r="G135" s="5" t="s">
        <v>513</v>
      </c>
      <c r="H135" s="5" t="s">
        <v>47</v>
      </c>
      <c r="I135" s="5" t="s">
        <v>54</v>
      </c>
      <c r="J135" s="4">
        <v>11</v>
      </c>
      <c r="K135" s="29">
        <v>0.94</v>
      </c>
      <c r="L135" s="18">
        <v>1</v>
      </c>
      <c r="M135" s="18">
        <v>7500</v>
      </c>
      <c r="N135" s="18">
        <v>20803</v>
      </c>
      <c r="O135" s="18">
        <v>93100</v>
      </c>
      <c r="P135" s="30">
        <v>0.94</v>
      </c>
      <c r="Q135" s="31">
        <v>7050</v>
      </c>
      <c r="R135" s="30">
        <v>19554.82</v>
      </c>
      <c r="S135" s="30">
        <v>87514</v>
      </c>
      <c r="T135" s="30">
        <v>70.5</v>
      </c>
    </row>
    <row r="136" spans="1:20" ht="37.5" x14ac:dyDescent="0.25">
      <c r="A136" s="25">
        <f t="shared" si="3"/>
        <v>126</v>
      </c>
      <c r="B136" s="26"/>
      <c r="C136" s="27" t="s">
        <v>68</v>
      </c>
      <c r="D136" s="28" t="s">
        <v>514</v>
      </c>
      <c r="E136" s="5" t="s">
        <v>515</v>
      </c>
      <c r="F136" s="5" t="s">
        <v>22</v>
      </c>
      <c r="G136" s="5" t="s">
        <v>516</v>
      </c>
      <c r="H136" s="5" t="s">
        <v>47</v>
      </c>
      <c r="I136" s="5" t="s">
        <v>48</v>
      </c>
      <c r="J136" s="4">
        <v>11</v>
      </c>
      <c r="K136" s="29">
        <v>0.65500000000000003</v>
      </c>
      <c r="L136" s="18">
        <v>1</v>
      </c>
      <c r="M136" s="18">
        <v>15000</v>
      </c>
      <c r="N136" s="18">
        <v>2123</v>
      </c>
      <c r="O136" s="18">
        <v>81700</v>
      </c>
      <c r="P136" s="30">
        <v>0.65500000000000003</v>
      </c>
      <c r="Q136" s="31">
        <v>9825</v>
      </c>
      <c r="R136" s="30">
        <v>1390.5650000000001</v>
      </c>
      <c r="S136" s="30">
        <v>53513.5</v>
      </c>
      <c r="T136" s="30">
        <v>98.25</v>
      </c>
    </row>
    <row r="137" spans="1:20" ht="56.25" x14ac:dyDescent="0.25">
      <c r="A137" s="25">
        <f t="shared" si="3"/>
        <v>127</v>
      </c>
      <c r="B137" s="26"/>
      <c r="C137" s="27" t="s">
        <v>208</v>
      </c>
      <c r="D137" s="35" t="s">
        <v>517</v>
      </c>
      <c r="E137" s="38" t="s">
        <v>518</v>
      </c>
      <c r="F137" s="4" t="s">
        <v>101</v>
      </c>
      <c r="G137" s="38" t="s">
        <v>519</v>
      </c>
      <c r="H137" s="5" t="s">
        <v>47</v>
      </c>
      <c r="I137" s="5" t="s">
        <v>48</v>
      </c>
      <c r="J137" s="4">
        <v>11</v>
      </c>
      <c r="K137" s="29">
        <v>0.82499999999999996</v>
      </c>
      <c r="L137" s="18">
        <v>1</v>
      </c>
      <c r="M137" s="18">
        <v>3000</v>
      </c>
      <c r="N137" s="18">
        <v>805</v>
      </c>
      <c r="O137" s="18">
        <v>9700</v>
      </c>
      <c r="P137" s="30">
        <v>0.82499999999999996</v>
      </c>
      <c r="Q137" s="31">
        <v>2475</v>
      </c>
      <c r="R137" s="30">
        <v>664.125</v>
      </c>
      <c r="S137" s="30">
        <v>8002.5</v>
      </c>
      <c r="T137" s="30">
        <v>24.75</v>
      </c>
    </row>
    <row r="138" spans="1:20" x14ac:dyDescent="0.25">
      <c r="A138" s="25">
        <f t="shared" si="3"/>
        <v>128</v>
      </c>
      <c r="B138" s="26"/>
      <c r="C138" s="27" t="s">
        <v>60</v>
      </c>
      <c r="D138" s="25" t="s">
        <v>520</v>
      </c>
      <c r="E138" s="5" t="s">
        <v>521</v>
      </c>
      <c r="F138" s="5" t="s">
        <v>20</v>
      </c>
      <c r="G138" s="5" t="s">
        <v>522</v>
      </c>
      <c r="H138" s="5" t="s">
        <v>47</v>
      </c>
      <c r="I138" s="5" t="s">
        <v>49</v>
      </c>
      <c r="J138" s="4">
        <v>11</v>
      </c>
      <c r="K138" s="29">
        <v>0.749</v>
      </c>
      <c r="L138" s="18">
        <v>1</v>
      </c>
      <c r="M138" s="18">
        <v>5000</v>
      </c>
      <c r="N138" s="18">
        <v>15292</v>
      </c>
      <c r="O138" s="18">
        <v>44650</v>
      </c>
      <c r="P138" s="30">
        <v>0.749</v>
      </c>
      <c r="Q138" s="31">
        <v>3745</v>
      </c>
      <c r="R138" s="30">
        <v>11453.708000000001</v>
      </c>
      <c r="S138" s="30">
        <v>33442.85</v>
      </c>
      <c r="T138" s="30">
        <v>37.450000000000003</v>
      </c>
    </row>
    <row r="139" spans="1:20" ht="37.5" x14ac:dyDescent="0.25">
      <c r="A139" s="25">
        <f t="shared" si="3"/>
        <v>129</v>
      </c>
      <c r="B139" s="26"/>
      <c r="C139" s="27" t="s">
        <v>523</v>
      </c>
      <c r="D139" s="28" t="s">
        <v>524</v>
      </c>
      <c r="E139" s="4" t="s">
        <v>525</v>
      </c>
      <c r="F139" s="5" t="s">
        <v>20</v>
      </c>
      <c r="G139" s="5" t="s">
        <v>526</v>
      </c>
      <c r="H139" s="5" t="s">
        <v>47</v>
      </c>
      <c r="I139" s="5" t="s">
        <v>49</v>
      </c>
      <c r="J139" s="4">
        <v>11</v>
      </c>
      <c r="K139" s="29">
        <v>6.0750000000000002</v>
      </c>
      <c r="L139" s="18">
        <v>1</v>
      </c>
      <c r="M139" s="18">
        <v>1500</v>
      </c>
      <c r="N139" s="18">
        <v>1731</v>
      </c>
      <c r="O139" s="18">
        <v>22800</v>
      </c>
      <c r="P139" s="30">
        <v>6.0750000000000002</v>
      </c>
      <c r="Q139" s="31">
        <v>9112.5</v>
      </c>
      <c r="R139" s="30">
        <v>10515.825000000001</v>
      </c>
      <c r="S139" s="30">
        <v>138510</v>
      </c>
      <c r="T139" s="30">
        <v>91.125</v>
      </c>
    </row>
    <row r="140" spans="1:20" ht="37.5" x14ac:dyDescent="0.25">
      <c r="A140" s="25">
        <f t="shared" si="3"/>
        <v>130</v>
      </c>
      <c r="B140" s="26"/>
      <c r="C140" s="27" t="s">
        <v>523</v>
      </c>
      <c r="D140" s="35" t="s">
        <v>527</v>
      </c>
      <c r="E140" s="4" t="s">
        <v>525</v>
      </c>
      <c r="F140" s="5" t="s">
        <v>528</v>
      </c>
      <c r="G140" s="38" t="s">
        <v>529</v>
      </c>
      <c r="H140" s="5" t="s">
        <v>47</v>
      </c>
      <c r="I140" s="5" t="s">
        <v>349</v>
      </c>
      <c r="J140" s="4">
        <v>11</v>
      </c>
      <c r="K140" s="29">
        <v>31.09</v>
      </c>
      <c r="L140" s="18">
        <v>1</v>
      </c>
      <c r="M140" s="18">
        <v>1500</v>
      </c>
      <c r="N140" s="18">
        <v>1747</v>
      </c>
      <c r="O140" s="18">
        <v>8715</v>
      </c>
      <c r="P140" s="30">
        <v>31.09</v>
      </c>
      <c r="Q140" s="31">
        <v>46635</v>
      </c>
      <c r="R140" s="30">
        <v>54314.23</v>
      </c>
      <c r="S140" s="30">
        <v>270949.34999999998</v>
      </c>
      <c r="T140" s="30">
        <v>466.35</v>
      </c>
    </row>
    <row r="141" spans="1:20" ht="37.5" x14ac:dyDescent="0.25">
      <c r="A141" s="25">
        <f t="shared" ref="A141:A204" si="4">A140+1</f>
        <v>131</v>
      </c>
      <c r="B141" s="26"/>
      <c r="C141" s="27" t="s">
        <v>132</v>
      </c>
      <c r="D141" s="35" t="s">
        <v>530</v>
      </c>
      <c r="E141" s="4" t="s">
        <v>530</v>
      </c>
      <c r="F141" s="5" t="s">
        <v>531</v>
      </c>
      <c r="G141" s="4" t="s">
        <v>532</v>
      </c>
      <c r="H141" s="5" t="s">
        <v>47</v>
      </c>
      <c r="I141" s="5" t="s">
        <v>53</v>
      </c>
      <c r="J141" s="4">
        <v>11</v>
      </c>
      <c r="K141" s="29">
        <v>11.47</v>
      </c>
      <c r="L141" s="18">
        <v>1</v>
      </c>
      <c r="M141" s="18">
        <v>500</v>
      </c>
      <c r="N141" s="18">
        <v>354</v>
      </c>
      <c r="O141" s="18">
        <v>4280</v>
      </c>
      <c r="P141" s="30">
        <v>11.47</v>
      </c>
      <c r="Q141" s="31">
        <v>5735</v>
      </c>
      <c r="R141" s="30">
        <v>4060.38</v>
      </c>
      <c r="S141" s="30">
        <v>49091.600000000006</v>
      </c>
      <c r="T141" s="30">
        <v>57.35</v>
      </c>
    </row>
    <row r="142" spans="1:20" ht="37.5" x14ac:dyDescent="0.25">
      <c r="A142" s="25">
        <f t="shared" si="4"/>
        <v>132</v>
      </c>
      <c r="B142" s="26"/>
      <c r="C142" s="27" t="s">
        <v>184</v>
      </c>
      <c r="D142" s="28" t="s">
        <v>533</v>
      </c>
      <c r="E142" s="41" t="s">
        <v>534</v>
      </c>
      <c r="F142" s="5" t="s">
        <v>535</v>
      </c>
      <c r="G142" s="5" t="s">
        <v>536</v>
      </c>
      <c r="H142" s="5" t="s">
        <v>47</v>
      </c>
      <c r="I142" s="5" t="s">
        <v>51</v>
      </c>
      <c r="J142" s="4">
        <v>11</v>
      </c>
      <c r="K142" s="29">
        <v>14.01</v>
      </c>
      <c r="L142" s="18">
        <v>1</v>
      </c>
      <c r="M142" s="18">
        <v>2000</v>
      </c>
      <c r="N142" s="18">
        <v>5438</v>
      </c>
      <c r="O142" s="18">
        <v>33600</v>
      </c>
      <c r="P142" s="30">
        <v>14.01</v>
      </c>
      <c r="Q142" s="31">
        <v>28020</v>
      </c>
      <c r="R142" s="30">
        <v>76186.38</v>
      </c>
      <c r="S142" s="30">
        <v>470736</v>
      </c>
      <c r="T142" s="30">
        <v>280.2</v>
      </c>
    </row>
    <row r="143" spans="1:20" ht="37.5" x14ac:dyDescent="0.25">
      <c r="A143" s="25">
        <f t="shared" si="4"/>
        <v>133</v>
      </c>
      <c r="B143" s="26"/>
      <c r="C143" s="27" t="s">
        <v>537</v>
      </c>
      <c r="D143" s="28" t="s">
        <v>538</v>
      </c>
      <c r="E143" s="5" t="s">
        <v>539</v>
      </c>
      <c r="F143" s="5" t="s">
        <v>22</v>
      </c>
      <c r="G143" s="5" t="s">
        <v>540</v>
      </c>
      <c r="H143" s="5" t="s">
        <v>47</v>
      </c>
      <c r="I143" s="5" t="s">
        <v>48</v>
      </c>
      <c r="J143" s="4">
        <v>11</v>
      </c>
      <c r="K143" s="29">
        <v>0.29599999999999999</v>
      </c>
      <c r="L143" s="18">
        <v>1</v>
      </c>
      <c r="M143" s="18">
        <v>10000</v>
      </c>
      <c r="N143" s="18">
        <v>27173</v>
      </c>
      <c r="O143" s="18">
        <v>123080</v>
      </c>
      <c r="P143" s="30">
        <v>0.29599999999999999</v>
      </c>
      <c r="Q143" s="31">
        <v>2960</v>
      </c>
      <c r="R143" s="30">
        <v>8043.2079999999996</v>
      </c>
      <c r="S143" s="30">
        <v>36431.68</v>
      </c>
      <c r="T143" s="30">
        <v>29.6</v>
      </c>
    </row>
    <row r="144" spans="1:20" ht="37.5" x14ac:dyDescent="0.25">
      <c r="A144" s="25">
        <f t="shared" si="4"/>
        <v>134</v>
      </c>
      <c r="B144" s="26"/>
      <c r="C144" s="27" t="s">
        <v>537</v>
      </c>
      <c r="D144" s="25" t="s">
        <v>541</v>
      </c>
      <c r="E144" s="5" t="s">
        <v>539</v>
      </c>
      <c r="F144" s="5" t="s">
        <v>157</v>
      </c>
      <c r="G144" s="5" t="s">
        <v>542</v>
      </c>
      <c r="H144" s="5" t="s">
        <v>47</v>
      </c>
      <c r="I144" s="5" t="s">
        <v>54</v>
      </c>
      <c r="J144" s="4">
        <v>11</v>
      </c>
      <c r="K144" s="29">
        <v>1.196</v>
      </c>
      <c r="L144" s="18">
        <v>1</v>
      </c>
      <c r="M144" s="18">
        <v>40000</v>
      </c>
      <c r="N144" s="18">
        <v>102973</v>
      </c>
      <c r="O144" s="18">
        <v>704220</v>
      </c>
      <c r="P144" s="30">
        <v>1.196</v>
      </c>
      <c r="Q144" s="31">
        <v>47840</v>
      </c>
      <c r="R144" s="30">
        <v>123155.708</v>
      </c>
      <c r="S144" s="30">
        <v>842247.12</v>
      </c>
      <c r="T144" s="30">
        <v>478.4</v>
      </c>
    </row>
    <row r="145" spans="1:20" ht="47.25" x14ac:dyDescent="0.25">
      <c r="A145" s="25">
        <f t="shared" si="4"/>
        <v>135</v>
      </c>
      <c r="B145" s="26"/>
      <c r="C145" s="27" t="s">
        <v>537</v>
      </c>
      <c r="D145" s="25" t="s">
        <v>543</v>
      </c>
      <c r="E145" s="5" t="s">
        <v>544</v>
      </c>
      <c r="F145" s="5" t="s">
        <v>22</v>
      </c>
      <c r="G145" s="5" t="s">
        <v>545</v>
      </c>
      <c r="H145" s="5" t="s">
        <v>47</v>
      </c>
      <c r="I145" s="5" t="s">
        <v>48</v>
      </c>
      <c r="J145" s="4">
        <v>11</v>
      </c>
      <c r="K145" s="29">
        <v>1.149</v>
      </c>
      <c r="L145" s="18">
        <v>1</v>
      </c>
      <c r="M145" s="18">
        <v>6000</v>
      </c>
      <c r="N145" s="18">
        <v>23603</v>
      </c>
      <c r="O145" s="18">
        <v>116700</v>
      </c>
      <c r="P145" s="30">
        <v>1.149</v>
      </c>
      <c r="Q145" s="31">
        <v>6894</v>
      </c>
      <c r="R145" s="30">
        <v>27119.847000000002</v>
      </c>
      <c r="S145" s="30">
        <v>134088.29999999999</v>
      </c>
      <c r="T145" s="30">
        <v>68.94</v>
      </c>
    </row>
    <row r="146" spans="1:20" ht="37.5" x14ac:dyDescent="0.25">
      <c r="A146" s="25">
        <f t="shared" si="4"/>
        <v>136</v>
      </c>
      <c r="B146" s="26"/>
      <c r="C146" s="27" t="s">
        <v>345</v>
      </c>
      <c r="D146" s="25" t="s">
        <v>546</v>
      </c>
      <c r="E146" s="5" t="s">
        <v>547</v>
      </c>
      <c r="F146" s="5" t="s">
        <v>335</v>
      </c>
      <c r="G146" s="5" t="s">
        <v>548</v>
      </c>
      <c r="H146" s="5" t="s">
        <v>47</v>
      </c>
      <c r="I146" s="5" t="s">
        <v>52</v>
      </c>
      <c r="J146" s="4">
        <v>11</v>
      </c>
      <c r="K146" s="29">
        <v>15.172000000000001</v>
      </c>
      <c r="L146" s="18">
        <v>1</v>
      </c>
      <c r="M146" s="18">
        <v>10000</v>
      </c>
      <c r="N146" s="18">
        <v>4932</v>
      </c>
      <c r="O146" s="18">
        <v>121920</v>
      </c>
      <c r="P146" s="30">
        <v>15.172000000000001</v>
      </c>
      <c r="Q146" s="31">
        <v>151720</v>
      </c>
      <c r="R146" s="30">
        <v>74828.304000000004</v>
      </c>
      <c r="S146" s="30">
        <v>1849770.24</v>
      </c>
      <c r="T146" s="30">
        <v>1517.2</v>
      </c>
    </row>
    <row r="147" spans="1:20" ht="37.5" x14ac:dyDescent="0.25">
      <c r="A147" s="25">
        <f t="shared" si="4"/>
        <v>137</v>
      </c>
      <c r="B147" s="26"/>
      <c r="C147" s="27" t="s">
        <v>32</v>
      </c>
      <c r="D147" s="25" t="s">
        <v>549</v>
      </c>
      <c r="E147" s="5" t="s">
        <v>511</v>
      </c>
      <c r="F147" s="5" t="s">
        <v>550</v>
      </c>
      <c r="G147" s="5" t="s">
        <v>551</v>
      </c>
      <c r="H147" s="5" t="s">
        <v>47</v>
      </c>
      <c r="I147" s="5" t="s">
        <v>52</v>
      </c>
      <c r="J147" s="4">
        <v>11</v>
      </c>
      <c r="K147" s="29">
        <v>13.07</v>
      </c>
      <c r="L147" s="18">
        <v>1</v>
      </c>
      <c r="M147" s="18">
        <v>7500</v>
      </c>
      <c r="N147" s="18">
        <v>147</v>
      </c>
      <c r="O147" s="18">
        <v>17720</v>
      </c>
      <c r="P147" s="30">
        <v>13.07</v>
      </c>
      <c r="Q147" s="31">
        <v>98025</v>
      </c>
      <c r="R147" s="30">
        <v>1921.29</v>
      </c>
      <c r="S147" s="30">
        <v>231600.4</v>
      </c>
      <c r="T147" s="30">
        <v>980.25</v>
      </c>
    </row>
    <row r="148" spans="1:20" ht="37.5" x14ac:dyDescent="0.25">
      <c r="A148" s="25">
        <f t="shared" si="4"/>
        <v>138</v>
      </c>
      <c r="B148" s="26"/>
      <c r="C148" s="27" t="s">
        <v>552</v>
      </c>
      <c r="D148" s="28" t="s">
        <v>553</v>
      </c>
      <c r="E148" s="5" t="s">
        <v>554</v>
      </c>
      <c r="F148" s="5" t="s">
        <v>555</v>
      </c>
      <c r="G148" s="32" t="s">
        <v>556</v>
      </c>
      <c r="H148" s="5" t="s">
        <v>47</v>
      </c>
      <c r="I148" s="5" t="s">
        <v>349</v>
      </c>
      <c r="J148" s="4">
        <v>11</v>
      </c>
      <c r="K148" s="29">
        <v>3.5350000000000001</v>
      </c>
      <c r="L148" s="18">
        <v>1</v>
      </c>
      <c r="M148" s="18">
        <v>15000</v>
      </c>
      <c r="N148" s="18">
        <v>57302</v>
      </c>
      <c r="O148" s="18">
        <v>159200</v>
      </c>
      <c r="P148" s="30">
        <v>3.5350000000000001</v>
      </c>
      <c r="Q148" s="31">
        <v>53025</v>
      </c>
      <c r="R148" s="30">
        <v>202562.57</v>
      </c>
      <c r="S148" s="30">
        <v>562772</v>
      </c>
      <c r="T148" s="30">
        <v>530.25</v>
      </c>
    </row>
    <row r="149" spans="1:20" ht="37.5" x14ac:dyDescent="0.25">
      <c r="A149" s="25">
        <f t="shared" si="4"/>
        <v>139</v>
      </c>
      <c r="B149" s="26"/>
      <c r="C149" s="27" t="s">
        <v>552</v>
      </c>
      <c r="D149" s="40" t="s">
        <v>557</v>
      </c>
      <c r="E149" s="41" t="s">
        <v>554</v>
      </c>
      <c r="F149" s="22" t="s">
        <v>335</v>
      </c>
      <c r="G149" s="41" t="s">
        <v>558</v>
      </c>
      <c r="H149" s="5" t="s">
        <v>47</v>
      </c>
      <c r="I149" s="5" t="s">
        <v>52</v>
      </c>
      <c r="J149" s="5">
        <v>11</v>
      </c>
      <c r="K149" s="29">
        <v>5.2350000000000003</v>
      </c>
      <c r="L149" s="18">
        <v>1</v>
      </c>
      <c r="M149" s="18">
        <v>50000</v>
      </c>
      <c r="N149" s="18">
        <v>64923</v>
      </c>
      <c r="O149" s="18">
        <v>675120</v>
      </c>
      <c r="P149" s="30">
        <v>5.2350000000000003</v>
      </c>
      <c r="Q149" s="31">
        <v>261750.00000000003</v>
      </c>
      <c r="R149" s="30">
        <v>339871.90500000003</v>
      </c>
      <c r="S149" s="30">
        <v>3534253.2</v>
      </c>
      <c r="T149" s="30">
        <v>2617.5000000000005</v>
      </c>
    </row>
    <row r="150" spans="1:20" ht="37.5" x14ac:dyDescent="0.25">
      <c r="A150" s="25">
        <f t="shared" si="4"/>
        <v>140</v>
      </c>
      <c r="B150" s="26"/>
      <c r="C150" s="27" t="s">
        <v>552</v>
      </c>
      <c r="D150" s="28" t="s">
        <v>559</v>
      </c>
      <c r="E150" s="5" t="s">
        <v>554</v>
      </c>
      <c r="F150" s="5" t="s">
        <v>560</v>
      </c>
      <c r="G150" s="32" t="s">
        <v>561</v>
      </c>
      <c r="H150" s="5" t="s">
        <v>47</v>
      </c>
      <c r="I150" s="5" t="s">
        <v>56</v>
      </c>
      <c r="J150" s="4">
        <v>11</v>
      </c>
      <c r="K150" s="29">
        <v>4.8899999999999997</v>
      </c>
      <c r="L150" s="18">
        <v>1</v>
      </c>
      <c r="M150" s="18">
        <v>1000</v>
      </c>
      <c r="N150" s="18">
        <v>5751</v>
      </c>
      <c r="O150" s="18">
        <v>44900</v>
      </c>
      <c r="P150" s="30">
        <v>4.8899999999999997</v>
      </c>
      <c r="Q150" s="31">
        <v>4890</v>
      </c>
      <c r="R150" s="30">
        <v>28122.39</v>
      </c>
      <c r="S150" s="30">
        <v>219561</v>
      </c>
      <c r="T150" s="30">
        <v>48.9</v>
      </c>
    </row>
    <row r="151" spans="1:20" ht="37.5" x14ac:dyDescent="0.25">
      <c r="A151" s="25">
        <f t="shared" si="4"/>
        <v>141</v>
      </c>
      <c r="B151" s="26"/>
      <c r="C151" s="27" t="s">
        <v>552</v>
      </c>
      <c r="D151" s="28" t="s">
        <v>562</v>
      </c>
      <c r="E151" s="5" t="s">
        <v>554</v>
      </c>
      <c r="F151" s="5" t="s">
        <v>335</v>
      </c>
      <c r="G151" s="5" t="s">
        <v>563</v>
      </c>
      <c r="H151" s="5" t="s">
        <v>47</v>
      </c>
      <c r="I151" s="5" t="s">
        <v>52</v>
      </c>
      <c r="J151" s="4">
        <v>11</v>
      </c>
      <c r="K151" s="29">
        <v>4.3099999999999996</v>
      </c>
      <c r="L151" s="18">
        <v>1</v>
      </c>
      <c r="M151" s="18">
        <v>50000</v>
      </c>
      <c r="N151" s="18">
        <v>145163</v>
      </c>
      <c r="O151" s="18">
        <v>770120</v>
      </c>
      <c r="P151" s="30">
        <v>4.3099999999999996</v>
      </c>
      <c r="Q151" s="31">
        <v>215499.99999999997</v>
      </c>
      <c r="R151" s="30">
        <v>625652.52999999991</v>
      </c>
      <c r="S151" s="30">
        <v>3319217.1999999997</v>
      </c>
      <c r="T151" s="30">
        <v>2154.9999999999995</v>
      </c>
    </row>
    <row r="152" spans="1:20" ht="37.5" x14ac:dyDescent="0.25">
      <c r="A152" s="25">
        <f t="shared" si="4"/>
        <v>142</v>
      </c>
      <c r="B152" s="26"/>
      <c r="C152" s="27" t="s">
        <v>552</v>
      </c>
      <c r="D152" s="25" t="s">
        <v>564</v>
      </c>
      <c r="E152" s="5" t="s">
        <v>554</v>
      </c>
      <c r="F152" s="5" t="s">
        <v>81</v>
      </c>
      <c r="G152" s="5" t="s">
        <v>565</v>
      </c>
      <c r="H152" s="5" t="s">
        <v>47</v>
      </c>
      <c r="I152" s="20" t="s">
        <v>54</v>
      </c>
      <c r="J152" s="4">
        <v>11</v>
      </c>
      <c r="K152" s="29">
        <v>8.69</v>
      </c>
      <c r="L152" s="18">
        <v>1</v>
      </c>
      <c r="M152" s="18">
        <v>4000</v>
      </c>
      <c r="N152" s="18">
        <v>12153</v>
      </c>
      <c r="O152" s="18">
        <v>84430</v>
      </c>
      <c r="P152" s="30">
        <v>8.69</v>
      </c>
      <c r="Q152" s="31">
        <v>34760</v>
      </c>
      <c r="R152" s="30">
        <v>105609.56999999999</v>
      </c>
      <c r="S152" s="30">
        <v>733696.7</v>
      </c>
      <c r="T152" s="30">
        <v>347.6</v>
      </c>
    </row>
    <row r="153" spans="1:20" ht="56.25" x14ac:dyDescent="0.25">
      <c r="A153" s="25">
        <f t="shared" si="4"/>
        <v>143</v>
      </c>
      <c r="B153" s="26"/>
      <c r="C153" s="27" t="s">
        <v>23</v>
      </c>
      <c r="D153" s="25" t="s">
        <v>566</v>
      </c>
      <c r="E153" s="5" t="s">
        <v>567</v>
      </c>
      <c r="F153" s="5" t="s">
        <v>31</v>
      </c>
      <c r="G153" s="32" t="s">
        <v>568</v>
      </c>
      <c r="H153" s="5" t="s">
        <v>47</v>
      </c>
      <c r="I153" s="5" t="s">
        <v>48</v>
      </c>
      <c r="J153" s="4">
        <v>11</v>
      </c>
      <c r="K153" s="29">
        <v>17.061</v>
      </c>
      <c r="L153" s="18">
        <v>1</v>
      </c>
      <c r="M153" s="18">
        <v>5000</v>
      </c>
      <c r="N153" s="18">
        <v>1451</v>
      </c>
      <c r="O153" s="18">
        <v>19100</v>
      </c>
      <c r="P153" s="30">
        <v>17.061</v>
      </c>
      <c r="Q153" s="31">
        <v>85305</v>
      </c>
      <c r="R153" s="30">
        <v>24755.510999999999</v>
      </c>
      <c r="S153" s="30">
        <v>325865.09999999998</v>
      </c>
      <c r="T153" s="30">
        <v>853.05</v>
      </c>
    </row>
    <row r="154" spans="1:20" ht="56.25" x14ac:dyDescent="0.25">
      <c r="A154" s="25">
        <f t="shared" si="4"/>
        <v>144</v>
      </c>
      <c r="B154" s="26"/>
      <c r="C154" s="27" t="s">
        <v>23</v>
      </c>
      <c r="D154" s="28" t="s">
        <v>566</v>
      </c>
      <c r="E154" s="5" t="s">
        <v>567</v>
      </c>
      <c r="F154" s="5" t="s">
        <v>31</v>
      </c>
      <c r="G154" s="32" t="s">
        <v>569</v>
      </c>
      <c r="H154" s="5" t="s">
        <v>47</v>
      </c>
      <c r="I154" s="5" t="s">
        <v>48</v>
      </c>
      <c r="J154" s="4">
        <v>11</v>
      </c>
      <c r="K154" s="29">
        <v>28.213000000000001</v>
      </c>
      <c r="L154" s="18">
        <v>1</v>
      </c>
      <c r="M154" s="18">
        <v>5000</v>
      </c>
      <c r="N154" s="18">
        <v>1431</v>
      </c>
      <c r="O154" s="18">
        <v>19300</v>
      </c>
      <c r="P154" s="30">
        <v>28.213000000000001</v>
      </c>
      <c r="Q154" s="31">
        <v>141065</v>
      </c>
      <c r="R154" s="30">
        <v>40372.803</v>
      </c>
      <c r="S154" s="30">
        <v>544510.9</v>
      </c>
      <c r="T154" s="30">
        <v>1410.65</v>
      </c>
    </row>
    <row r="155" spans="1:20" ht="37.5" x14ac:dyDescent="0.25">
      <c r="A155" s="25">
        <f t="shared" si="4"/>
        <v>145</v>
      </c>
      <c r="B155" s="26"/>
      <c r="C155" s="27" t="s">
        <v>66</v>
      </c>
      <c r="D155" s="28" t="s">
        <v>570</v>
      </c>
      <c r="E155" s="5" t="s">
        <v>571</v>
      </c>
      <c r="F155" s="5" t="s">
        <v>338</v>
      </c>
      <c r="G155" s="32" t="s">
        <v>572</v>
      </c>
      <c r="H155" s="5" t="s">
        <v>47</v>
      </c>
      <c r="I155" s="5" t="s">
        <v>340</v>
      </c>
      <c r="J155" s="4">
        <v>11</v>
      </c>
      <c r="K155" s="29">
        <v>2.262</v>
      </c>
      <c r="L155" s="18">
        <v>1</v>
      </c>
      <c r="M155" s="18">
        <v>2000</v>
      </c>
      <c r="N155" s="18">
        <v>3482</v>
      </c>
      <c r="O155" s="18">
        <v>29230</v>
      </c>
      <c r="P155" s="30">
        <v>2.262</v>
      </c>
      <c r="Q155" s="31">
        <v>4524</v>
      </c>
      <c r="R155" s="30">
        <v>7876.2839999999997</v>
      </c>
      <c r="S155" s="30">
        <v>66118.259999999995</v>
      </c>
      <c r="T155" s="30">
        <v>45.24</v>
      </c>
    </row>
    <row r="156" spans="1:20" ht="37.5" x14ac:dyDescent="0.25">
      <c r="A156" s="25">
        <f t="shared" si="4"/>
        <v>146</v>
      </c>
      <c r="B156" s="26"/>
      <c r="C156" s="27" t="s">
        <v>132</v>
      </c>
      <c r="D156" s="25" t="s">
        <v>573</v>
      </c>
      <c r="E156" s="5" t="s">
        <v>574</v>
      </c>
      <c r="F156" s="5" t="s">
        <v>575</v>
      </c>
      <c r="G156" s="5" t="s">
        <v>576</v>
      </c>
      <c r="H156" s="5" t="s">
        <v>47</v>
      </c>
      <c r="I156" s="5" t="s">
        <v>53</v>
      </c>
      <c r="J156" s="4">
        <v>11</v>
      </c>
      <c r="K156" s="29">
        <v>8.57</v>
      </c>
      <c r="L156" s="18">
        <v>1</v>
      </c>
      <c r="M156" s="18">
        <v>1500</v>
      </c>
      <c r="N156" s="18">
        <v>473</v>
      </c>
      <c r="O156" s="18">
        <v>7969</v>
      </c>
      <c r="P156" s="30">
        <v>8.57</v>
      </c>
      <c r="Q156" s="31">
        <v>12855</v>
      </c>
      <c r="R156" s="30">
        <v>4053.61</v>
      </c>
      <c r="S156" s="30">
        <v>68294.33</v>
      </c>
      <c r="T156" s="30">
        <v>128.55000000000001</v>
      </c>
    </row>
    <row r="157" spans="1:20" ht="37.5" x14ac:dyDescent="0.25">
      <c r="A157" s="25">
        <f t="shared" si="4"/>
        <v>147</v>
      </c>
      <c r="B157" s="26"/>
      <c r="C157" s="27" t="s">
        <v>232</v>
      </c>
      <c r="D157" s="25" t="s">
        <v>577</v>
      </c>
      <c r="E157" s="5" t="s">
        <v>578</v>
      </c>
      <c r="F157" s="5" t="s">
        <v>579</v>
      </c>
      <c r="G157" s="5" t="s">
        <v>580</v>
      </c>
      <c r="H157" s="5" t="s">
        <v>47</v>
      </c>
      <c r="I157" s="5" t="s">
        <v>581</v>
      </c>
      <c r="J157" s="4">
        <v>11</v>
      </c>
      <c r="K157" s="29">
        <v>5.3840000000000003</v>
      </c>
      <c r="L157" s="18">
        <v>1</v>
      </c>
      <c r="M157" s="18">
        <v>10000</v>
      </c>
      <c r="N157" s="18">
        <v>8301</v>
      </c>
      <c r="O157" s="18">
        <v>232700</v>
      </c>
      <c r="P157" s="30">
        <v>5.3840000000000003</v>
      </c>
      <c r="Q157" s="31">
        <v>53840</v>
      </c>
      <c r="R157" s="30">
        <v>44692.584000000003</v>
      </c>
      <c r="S157" s="30">
        <v>1252856.8</v>
      </c>
      <c r="T157" s="30">
        <v>538.4</v>
      </c>
    </row>
    <row r="158" spans="1:20" ht="56.25" x14ac:dyDescent="0.25">
      <c r="A158" s="25">
        <f t="shared" si="4"/>
        <v>148</v>
      </c>
      <c r="B158" s="26"/>
      <c r="C158" s="27" t="s">
        <v>232</v>
      </c>
      <c r="D158" s="25" t="s">
        <v>582</v>
      </c>
      <c r="E158" s="5" t="s">
        <v>578</v>
      </c>
      <c r="F158" s="5" t="s">
        <v>583</v>
      </c>
      <c r="G158" s="5" t="s">
        <v>584</v>
      </c>
      <c r="H158" s="5" t="s">
        <v>47</v>
      </c>
      <c r="I158" s="5" t="s">
        <v>54</v>
      </c>
      <c r="J158" s="4">
        <v>11</v>
      </c>
      <c r="K158" s="29">
        <v>8.07</v>
      </c>
      <c r="L158" s="18">
        <v>1</v>
      </c>
      <c r="M158" s="18">
        <v>20000</v>
      </c>
      <c r="N158" s="18">
        <v>63033</v>
      </c>
      <c r="O158" s="18">
        <v>381550</v>
      </c>
      <c r="P158" s="30">
        <v>8.07</v>
      </c>
      <c r="Q158" s="31">
        <v>161400</v>
      </c>
      <c r="R158" s="30">
        <v>508676.31</v>
      </c>
      <c r="S158" s="30">
        <v>3079108.5</v>
      </c>
      <c r="T158" s="30">
        <v>1614</v>
      </c>
    </row>
    <row r="159" spans="1:20" ht="37.5" x14ac:dyDescent="0.25">
      <c r="A159" s="25">
        <f t="shared" si="4"/>
        <v>149</v>
      </c>
      <c r="B159" s="26"/>
      <c r="C159" s="43" t="s">
        <v>585</v>
      </c>
      <c r="D159" s="25" t="s">
        <v>586</v>
      </c>
      <c r="E159" s="5" t="s">
        <v>587</v>
      </c>
      <c r="F159" s="5" t="s">
        <v>588</v>
      </c>
      <c r="G159" s="5" t="s">
        <v>589</v>
      </c>
      <c r="H159" s="5" t="s">
        <v>47</v>
      </c>
      <c r="I159" s="5" t="s">
        <v>52</v>
      </c>
      <c r="J159" s="4">
        <v>11</v>
      </c>
      <c r="K159" s="29">
        <v>77.028999999999996</v>
      </c>
      <c r="L159" s="18">
        <v>1</v>
      </c>
      <c r="M159" s="18">
        <v>5000</v>
      </c>
      <c r="N159" s="18">
        <v>5602</v>
      </c>
      <c r="O159" s="18">
        <v>46400</v>
      </c>
      <c r="P159" s="30">
        <v>77.028999999999996</v>
      </c>
      <c r="Q159" s="31">
        <v>385145</v>
      </c>
      <c r="R159" s="30">
        <v>431516.45799999998</v>
      </c>
      <c r="S159" s="30">
        <v>3574145.5999999996</v>
      </c>
      <c r="T159" s="30">
        <v>3851.45</v>
      </c>
    </row>
    <row r="160" spans="1:20" ht="37.5" x14ac:dyDescent="0.25">
      <c r="A160" s="25">
        <f t="shared" si="4"/>
        <v>150</v>
      </c>
      <c r="B160" s="26"/>
      <c r="C160" s="43" t="s">
        <v>107</v>
      </c>
      <c r="D160" s="25" t="s">
        <v>590</v>
      </c>
      <c r="E160" s="5" t="s">
        <v>591</v>
      </c>
      <c r="F160" s="5" t="s">
        <v>31</v>
      </c>
      <c r="G160" s="5" t="s">
        <v>592</v>
      </c>
      <c r="H160" s="5" t="s">
        <v>47</v>
      </c>
      <c r="I160" s="5" t="s">
        <v>48</v>
      </c>
      <c r="J160" s="4">
        <v>11</v>
      </c>
      <c r="K160" s="29">
        <v>1.127</v>
      </c>
      <c r="L160" s="18">
        <v>1</v>
      </c>
      <c r="M160" s="18">
        <v>1500</v>
      </c>
      <c r="N160" s="18">
        <v>1471</v>
      </c>
      <c r="O160" s="18">
        <v>9220</v>
      </c>
      <c r="P160" s="30">
        <v>1.127</v>
      </c>
      <c r="Q160" s="31">
        <v>1690.5</v>
      </c>
      <c r="R160" s="30">
        <v>1657.817</v>
      </c>
      <c r="S160" s="30">
        <v>10390.94</v>
      </c>
      <c r="T160" s="30">
        <v>16.905000000000001</v>
      </c>
    </row>
    <row r="161" spans="1:20" ht="37.5" x14ac:dyDescent="0.25">
      <c r="A161" s="25">
        <f t="shared" si="4"/>
        <v>151</v>
      </c>
      <c r="B161" s="26"/>
      <c r="C161" s="43" t="s">
        <v>107</v>
      </c>
      <c r="D161" s="25" t="s">
        <v>593</v>
      </c>
      <c r="E161" s="5" t="s">
        <v>591</v>
      </c>
      <c r="F161" s="5" t="s">
        <v>31</v>
      </c>
      <c r="G161" s="5" t="s">
        <v>594</v>
      </c>
      <c r="H161" s="5" t="s">
        <v>47</v>
      </c>
      <c r="I161" s="5" t="s">
        <v>48</v>
      </c>
      <c r="J161" s="4">
        <v>11</v>
      </c>
      <c r="K161" s="29">
        <v>0.91100000000000003</v>
      </c>
      <c r="L161" s="18">
        <v>1</v>
      </c>
      <c r="M161" s="18">
        <v>1500</v>
      </c>
      <c r="N161" s="18">
        <v>1471</v>
      </c>
      <c r="O161" s="18">
        <v>9220</v>
      </c>
      <c r="P161" s="30">
        <v>0.91100000000000003</v>
      </c>
      <c r="Q161" s="31">
        <v>1366.5</v>
      </c>
      <c r="R161" s="30">
        <v>1340.0810000000001</v>
      </c>
      <c r="S161" s="30">
        <v>8399.42</v>
      </c>
      <c r="T161" s="30">
        <v>13.664999999999999</v>
      </c>
    </row>
    <row r="162" spans="1:20" ht="37.5" x14ac:dyDescent="0.25">
      <c r="A162" s="25">
        <f t="shared" si="4"/>
        <v>152</v>
      </c>
      <c r="B162" s="26"/>
      <c r="C162" s="43" t="s">
        <v>595</v>
      </c>
      <c r="D162" s="25" t="s">
        <v>596</v>
      </c>
      <c r="E162" s="5" t="s">
        <v>597</v>
      </c>
      <c r="F162" s="5" t="s">
        <v>598</v>
      </c>
      <c r="G162" s="5" t="s">
        <v>599</v>
      </c>
      <c r="H162" s="5" t="s">
        <v>47</v>
      </c>
      <c r="I162" s="5" t="s">
        <v>349</v>
      </c>
      <c r="J162" s="4">
        <v>11</v>
      </c>
      <c r="K162" s="29">
        <v>3758.12</v>
      </c>
      <c r="L162" s="18">
        <v>1</v>
      </c>
      <c r="M162" s="18">
        <v>100</v>
      </c>
      <c r="N162" s="18">
        <v>43</v>
      </c>
      <c r="O162" s="18">
        <v>2249</v>
      </c>
      <c r="P162" s="30">
        <v>3758.12</v>
      </c>
      <c r="Q162" s="31">
        <v>375812</v>
      </c>
      <c r="R162" s="30">
        <v>161599.16</v>
      </c>
      <c r="S162" s="30">
        <v>8452011.879999999</v>
      </c>
      <c r="T162" s="30">
        <v>3758.12</v>
      </c>
    </row>
    <row r="163" spans="1:20" ht="37.5" x14ac:dyDescent="0.25">
      <c r="A163" s="25">
        <f t="shared" si="4"/>
        <v>153</v>
      </c>
      <c r="B163" s="26"/>
      <c r="C163" s="43" t="s">
        <v>34</v>
      </c>
      <c r="D163" s="25" t="s">
        <v>600</v>
      </c>
      <c r="E163" s="5" t="s">
        <v>601</v>
      </c>
      <c r="F163" s="5" t="s">
        <v>602</v>
      </c>
      <c r="G163" s="5" t="s">
        <v>603</v>
      </c>
      <c r="H163" s="5" t="s">
        <v>47</v>
      </c>
      <c r="I163" s="5" t="s">
        <v>349</v>
      </c>
      <c r="J163" s="4">
        <v>11</v>
      </c>
      <c r="K163" s="29">
        <v>1386.21</v>
      </c>
      <c r="L163" s="18">
        <v>1</v>
      </c>
      <c r="M163" s="18">
        <v>400</v>
      </c>
      <c r="N163" s="18">
        <v>163</v>
      </c>
      <c r="O163" s="18">
        <v>11386</v>
      </c>
      <c r="P163" s="30">
        <v>1386.21</v>
      </c>
      <c r="Q163" s="31">
        <v>554484</v>
      </c>
      <c r="R163" s="30">
        <v>225952.23</v>
      </c>
      <c r="S163" s="30">
        <v>15783387.060000001</v>
      </c>
      <c r="T163" s="30">
        <v>5544.84</v>
      </c>
    </row>
    <row r="164" spans="1:20" ht="37.5" x14ac:dyDescent="0.25">
      <c r="A164" s="25">
        <f t="shared" si="4"/>
        <v>154</v>
      </c>
      <c r="B164" s="26"/>
      <c r="C164" s="43" t="s">
        <v>537</v>
      </c>
      <c r="D164" s="25" t="s">
        <v>604</v>
      </c>
      <c r="E164" s="5" t="s">
        <v>605</v>
      </c>
      <c r="F164" s="5" t="s">
        <v>606</v>
      </c>
      <c r="G164" s="5" t="s">
        <v>607</v>
      </c>
      <c r="H164" s="5" t="s">
        <v>47</v>
      </c>
      <c r="I164" s="5" t="s">
        <v>48</v>
      </c>
      <c r="J164" s="4">
        <v>11</v>
      </c>
      <c r="K164" s="29">
        <v>0.432</v>
      </c>
      <c r="L164" s="18">
        <v>1</v>
      </c>
      <c r="M164" s="18">
        <v>36000</v>
      </c>
      <c r="N164" s="18">
        <v>39423</v>
      </c>
      <c r="O164" s="18">
        <v>342500</v>
      </c>
      <c r="P164" s="30">
        <v>0.432</v>
      </c>
      <c r="Q164" s="31">
        <v>15552</v>
      </c>
      <c r="R164" s="30">
        <v>17030.736000000001</v>
      </c>
      <c r="S164" s="30">
        <v>147960</v>
      </c>
      <c r="T164" s="30">
        <v>155.52000000000001</v>
      </c>
    </row>
    <row r="165" spans="1:20" ht="37.5" x14ac:dyDescent="0.25">
      <c r="A165" s="25">
        <f t="shared" si="4"/>
        <v>155</v>
      </c>
      <c r="B165" s="26"/>
      <c r="C165" s="43" t="s">
        <v>585</v>
      </c>
      <c r="D165" s="25" t="s">
        <v>608</v>
      </c>
      <c r="E165" s="5" t="s">
        <v>609</v>
      </c>
      <c r="F165" s="5" t="s">
        <v>610</v>
      </c>
      <c r="G165" s="5" t="s">
        <v>611</v>
      </c>
      <c r="H165" s="5" t="s">
        <v>47</v>
      </c>
      <c r="I165" s="5" t="s">
        <v>52</v>
      </c>
      <c r="J165" s="4">
        <v>11</v>
      </c>
      <c r="K165" s="29">
        <v>362.76600000000002</v>
      </c>
      <c r="L165" s="18">
        <v>1</v>
      </c>
      <c r="M165" s="18">
        <v>500</v>
      </c>
      <c r="N165" s="18">
        <v>282</v>
      </c>
      <c r="O165" s="18">
        <v>6825</v>
      </c>
      <c r="P165" s="30">
        <v>362.76600000000002</v>
      </c>
      <c r="Q165" s="31">
        <v>181383</v>
      </c>
      <c r="R165" s="30">
        <v>102300.012</v>
      </c>
      <c r="S165" s="30">
        <v>2475877.9500000002</v>
      </c>
      <c r="T165" s="30">
        <v>1813.83</v>
      </c>
    </row>
    <row r="166" spans="1:20" ht="37.5" x14ac:dyDescent="0.25">
      <c r="A166" s="25">
        <f t="shared" si="4"/>
        <v>156</v>
      </c>
      <c r="B166" s="26"/>
      <c r="C166" s="43" t="s">
        <v>37</v>
      </c>
      <c r="D166" s="25" t="s">
        <v>612</v>
      </c>
      <c r="E166" s="5" t="s">
        <v>80</v>
      </c>
      <c r="F166" s="5" t="s">
        <v>33</v>
      </c>
      <c r="G166" s="5" t="s">
        <v>613</v>
      </c>
      <c r="H166" s="5" t="s">
        <v>47</v>
      </c>
      <c r="I166" s="5" t="s">
        <v>55</v>
      </c>
      <c r="J166" s="4">
        <v>11</v>
      </c>
      <c r="K166" s="29">
        <v>0.67500000000000004</v>
      </c>
      <c r="L166" s="18">
        <v>1</v>
      </c>
      <c r="M166" s="18">
        <v>1500</v>
      </c>
      <c r="N166" s="18">
        <v>588</v>
      </c>
      <c r="O166" s="18">
        <v>7480</v>
      </c>
      <c r="P166" s="30">
        <v>0.67500000000000004</v>
      </c>
      <c r="Q166" s="31">
        <v>1012.5000000000001</v>
      </c>
      <c r="R166" s="30">
        <v>396.90000000000003</v>
      </c>
      <c r="S166" s="30">
        <v>5049</v>
      </c>
      <c r="T166" s="30">
        <v>10.125000000000002</v>
      </c>
    </row>
    <row r="167" spans="1:20" ht="37.5" x14ac:dyDescent="0.25">
      <c r="A167" s="25">
        <f t="shared" si="4"/>
        <v>157</v>
      </c>
      <c r="B167" s="26"/>
      <c r="C167" s="43" t="s">
        <v>118</v>
      </c>
      <c r="D167" s="25" t="s">
        <v>614</v>
      </c>
      <c r="E167" s="5" t="s">
        <v>615</v>
      </c>
      <c r="F167" s="5" t="s">
        <v>22</v>
      </c>
      <c r="G167" s="5" t="s">
        <v>616</v>
      </c>
      <c r="H167" s="5" t="s">
        <v>47</v>
      </c>
      <c r="I167" s="5" t="s">
        <v>48</v>
      </c>
      <c r="J167" s="4">
        <v>11</v>
      </c>
      <c r="K167" s="29">
        <v>1.21</v>
      </c>
      <c r="L167" s="18">
        <v>1</v>
      </c>
      <c r="M167" s="18">
        <v>8000</v>
      </c>
      <c r="N167" s="18">
        <v>18303</v>
      </c>
      <c r="O167" s="18">
        <v>83000</v>
      </c>
      <c r="P167" s="30">
        <v>1.21</v>
      </c>
      <c r="Q167" s="31">
        <v>9680</v>
      </c>
      <c r="R167" s="30">
        <v>22146.63</v>
      </c>
      <c r="S167" s="30">
        <v>100430</v>
      </c>
      <c r="T167" s="30">
        <v>96.8</v>
      </c>
    </row>
    <row r="168" spans="1:20" ht="37.5" x14ac:dyDescent="0.25">
      <c r="A168" s="25">
        <f t="shared" si="4"/>
        <v>158</v>
      </c>
      <c r="B168" s="26"/>
      <c r="C168" s="43" t="s">
        <v>43</v>
      </c>
      <c r="D168" s="25" t="s">
        <v>617</v>
      </c>
      <c r="E168" s="5" t="s">
        <v>618</v>
      </c>
      <c r="F168" s="5" t="s">
        <v>619</v>
      </c>
      <c r="G168" s="5" t="s">
        <v>620</v>
      </c>
      <c r="H168" s="5" t="s">
        <v>47</v>
      </c>
      <c r="I168" s="5" t="s">
        <v>621</v>
      </c>
      <c r="J168" s="4">
        <v>11</v>
      </c>
      <c r="K168" s="29">
        <v>26.788</v>
      </c>
      <c r="L168" s="18">
        <v>1</v>
      </c>
      <c r="M168" s="18">
        <v>1000</v>
      </c>
      <c r="N168" s="18">
        <v>570</v>
      </c>
      <c r="O168" s="18">
        <v>6870</v>
      </c>
      <c r="P168" s="30">
        <v>26.788</v>
      </c>
      <c r="Q168" s="31">
        <v>26788</v>
      </c>
      <c r="R168" s="30">
        <v>15269.16</v>
      </c>
      <c r="S168" s="30">
        <v>184033.56</v>
      </c>
      <c r="T168" s="30">
        <v>267.88</v>
      </c>
    </row>
    <row r="169" spans="1:20" ht="37.5" x14ac:dyDescent="0.25">
      <c r="A169" s="25">
        <f t="shared" si="4"/>
        <v>159</v>
      </c>
      <c r="B169" s="26"/>
      <c r="C169" s="43" t="s">
        <v>421</v>
      </c>
      <c r="D169" s="25" t="s">
        <v>622</v>
      </c>
      <c r="E169" s="5" t="s">
        <v>623</v>
      </c>
      <c r="F169" s="5" t="s">
        <v>624</v>
      </c>
      <c r="G169" s="5" t="s">
        <v>625</v>
      </c>
      <c r="H169" s="5" t="s">
        <v>47</v>
      </c>
      <c r="I169" s="5" t="s">
        <v>621</v>
      </c>
      <c r="J169" s="4">
        <v>11</v>
      </c>
      <c r="K169" s="29">
        <v>29.116</v>
      </c>
      <c r="L169" s="18">
        <v>1</v>
      </c>
      <c r="M169" s="18">
        <v>1000</v>
      </c>
      <c r="N169" s="18">
        <v>186</v>
      </c>
      <c r="O169" s="18">
        <v>5760</v>
      </c>
      <c r="P169" s="30">
        <v>29.116</v>
      </c>
      <c r="Q169" s="31">
        <v>29116</v>
      </c>
      <c r="R169" s="30">
        <v>5415.576</v>
      </c>
      <c r="S169" s="30">
        <v>167708.16</v>
      </c>
      <c r="T169" s="30">
        <v>291.16000000000003</v>
      </c>
    </row>
    <row r="170" spans="1:20" ht="37.5" x14ac:dyDescent="0.25">
      <c r="A170" s="25">
        <f t="shared" si="4"/>
        <v>160</v>
      </c>
      <c r="B170" s="26"/>
      <c r="C170" s="43" t="s">
        <v>421</v>
      </c>
      <c r="D170" s="25" t="s">
        <v>626</v>
      </c>
      <c r="E170" s="5" t="s">
        <v>623</v>
      </c>
      <c r="F170" s="5" t="s">
        <v>627</v>
      </c>
      <c r="G170" s="5" t="s">
        <v>625</v>
      </c>
      <c r="H170" s="5" t="s">
        <v>47</v>
      </c>
      <c r="I170" s="5" t="s">
        <v>52</v>
      </c>
      <c r="J170" s="4">
        <v>11</v>
      </c>
      <c r="K170" s="29">
        <v>76.489999999999995</v>
      </c>
      <c r="L170" s="18">
        <v>1</v>
      </c>
      <c r="M170" s="18">
        <v>1000</v>
      </c>
      <c r="N170" s="18">
        <v>180</v>
      </c>
      <c r="O170" s="18">
        <v>5700</v>
      </c>
      <c r="P170" s="30">
        <v>76.489999999999995</v>
      </c>
      <c r="Q170" s="31">
        <v>76490</v>
      </c>
      <c r="R170" s="30">
        <v>13768.199999999999</v>
      </c>
      <c r="S170" s="30">
        <v>435992.99999999994</v>
      </c>
      <c r="T170" s="30">
        <v>764.9</v>
      </c>
    </row>
    <row r="171" spans="1:20" ht="37.5" x14ac:dyDescent="0.25">
      <c r="A171" s="25">
        <f t="shared" si="4"/>
        <v>161</v>
      </c>
      <c r="B171" s="26"/>
      <c r="C171" s="43" t="s">
        <v>421</v>
      </c>
      <c r="D171" s="25" t="s">
        <v>628</v>
      </c>
      <c r="E171" s="5" t="s">
        <v>629</v>
      </c>
      <c r="F171" s="5" t="s">
        <v>619</v>
      </c>
      <c r="G171" s="5" t="s">
        <v>630</v>
      </c>
      <c r="H171" s="5" t="s">
        <v>47</v>
      </c>
      <c r="I171" s="5" t="s">
        <v>621</v>
      </c>
      <c r="J171" s="4">
        <v>11</v>
      </c>
      <c r="K171" s="29">
        <v>28.262</v>
      </c>
      <c r="L171" s="18">
        <v>1</v>
      </c>
      <c r="M171" s="18">
        <v>1000</v>
      </c>
      <c r="N171" s="18">
        <v>181</v>
      </c>
      <c r="O171" s="18">
        <v>5950</v>
      </c>
      <c r="P171" s="30">
        <v>28.262</v>
      </c>
      <c r="Q171" s="31">
        <v>28262</v>
      </c>
      <c r="R171" s="30">
        <v>5115.4220000000005</v>
      </c>
      <c r="S171" s="30">
        <v>168158.9</v>
      </c>
      <c r="T171" s="30">
        <v>282.62</v>
      </c>
    </row>
    <row r="172" spans="1:20" ht="37.5" x14ac:dyDescent="0.25">
      <c r="A172" s="25">
        <f t="shared" si="4"/>
        <v>162</v>
      </c>
      <c r="B172" s="26"/>
      <c r="C172" s="43" t="s">
        <v>421</v>
      </c>
      <c r="D172" s="25" t="s">
        <v>631</v>
      </c>
      <c r="E172" s="5" t="s">
        <v>629</v>
      </c>
      <c r="F172" s="5" t="s">
        <v>619</v>
      </c>
      <c r="G172" s="5" t="s">
        <v>630</v>
      </c>
      <c r="H172" s="5" t="s">
        <v>47</v>
      </c>
      <c r="I172" s="5" t="s">
        <v>621</v>
      </c>
      <c r="J172" s="4">
        <v>11</v>
      </c>
      <c r="K172" s="29">
        <v>28.158000000000001</v>
      </c>
      <c r="L172" s="18">
        <v>1</v>
      </c>
      <c r="M172" s="18">
        <v>1000</v>
      </c>
      <c r="N172" s="18">
        <v>181</v>
      </c>
      <c r="O172" s="18">
        <v>5950</v>
      </c>
      <c r="P172" s="30">
        <v>28.158000000000001</v>
      </c>
      <c r="Q172" s="31">
        <v>28158</v>
      </c>
      <c r="R172" s="30">
        <v>5096.598</v>
      </c>
      <c r="S172" s="30">
        <v>167540.1</v>
      </c>
      <c r="T172" s="30">
        <v>281.58</v>
      </c>
    </row>
    <row r="173" spans="1:20" ht="37.5" x14ac:dyDescent="0.25">
      <c r="A173" s="25">
        <f t="shared" si="4"/>
        <v>163</v>
      </c>
      <c r="B173" s="26"/>
      <c r="C173" s="43" t="s">
        <v>421</v>
      </c>
      <c r="D173" s="25" t="s">
        <v>632</v>
      </c>
      <c r="E173" s="5" t="s">
        <v>629</v>
      </c>
      <c r="F173" s="5" t="s">
        <v>633</v>
      </c>
      <c r="G173" s="5" t="s">
        <v>630</v>
      </c>
      <c r="H173" s="5" t="s">
        <v>47</v>
      </c>
      <c r="I173" s="5" t="s">
        <v>634</v>
      </c>
      <c r="J173" s="4">
        <v>11</v>
      </c>
      <c r="K173" s="29">
        <v>26.776</v>
      </c>
      <c r="L173" s="18">
        <v>1</v>
      </c>
      <c r="M173" s="18">
        <v>1000</v>
      </c>
      <c r="N173" s="18">
        <v>181</v>
      </c>
      <c r="O173" s="18">
        <v>5950</v>
      </c>
      <c r="P173" s="30">
        <v>26.776</v>
      </c>
      <c r="Q173" s="31">
        <v>26776</v>
      </c>
      <c r="R173" s="30">
        <v>4846.4560000000001</v>
      </c>
      <c r="S173" s="30">
        <v>159317.20000000001</v>
      </c>
      <c r="T173" s="30">
        <v>267.76</v>
      </c>
    </row>
    <row r="174" spans="1:20" ht="37.5" x14ac:dyDescent="0.25">
      <c r="A174" s="25">
        <f t="shared" si="4"/>
        <v>164</v>
      </c>
      <c r="B174" s="26"/>
      <c r="C174" s="43" t="s">
        <v>26</v>
      </c>
      <c r="D174" s="25" t="s">
        <v>635</v>
      </c>
      <c r="E174" s="5" t="s">
        <v>636</v>
      </c>
      <c r="F174" s="5" t="s">
        <v>58</v>
      </c>
      <c r="G174" s="5" t="s">
        <v>637</v>
      </c>
      <c r="H174" s="5" t="s">
        <v>47</v>
      </c>
      <c r="I174" s="5" t="s">
        <v>49</v>
      </c>
      <c r="J174" s="4">
        <v>11</v>
      </c>
      <c r="K174" s="29">
        <v>0.72799999999999998</v>
      </c>
      <c r="L174" s="18">
        <v>1</v>
      </c>
      <c r="M174" s="18">
        <v>30000</v>
      </c>
      <c r="N174" s="18">
        <v>1071</v>
      </c>
      <c r="O174" s="18">
        <v>68300</v>
      </c>
      <c r="P174" s="30">
        <v>0.72799999999999998</v>
      </c>
      <c r="Q174" s="31">
        <v>21840</v>
      </c>
      <c r="R174" s="30">
        <v>779.68799999999999</v>
      </c>
      <c r="S174" s="30">
        <v>49722.400000000001</v>
      </c>
      <c r="T174" s="30">
        <v>218.4</v>
      </c>
    </row>
    <row r="175" spans="1:20" ht="37.5" x14ac:dyDescent="0.25">
      <c r="A175" s="25">
        <f t="shared" si="4"/>
        <v>165</v>
      </c>
      <c r="B175" s="26"/>
      <c r="C175" s="43" t="s">
        <v>421</v>
      </c>
      <c r="D175" s="25" t="s">
        <v>638</v>
      </c>
      <c r="E175" s="5" t="s">
        <v>639</v>
      </c>
      <c r="F175" s="5" t="s">
        <v>640</v>
      </c>
      <c r="G175" s="5" t="s">
        <v>641</v>
      </c>
      <c r="H175" s="5" t="s">
        <v>47</v>
      </c>
      <c r="I175" s="5" t="s">
        <v>621</v>
      </c>
      <c r="J175" s="4">
        <v>11</v>
      </c>
      <c r="K175" s="29">
        <v>44.31</v>
      </c>
      <c r="L175" s="18">
        <v>1</v>
      </c>
      <c r="M175" s="18">
        <v>1500</v>
      </c>
      <c r="N175" s="18">
        <v>191</v>
      </c>
      <c r="O175" s="18">
        <v>6970</v>
      </c>
      <c r="P175" s="30">
        <v>44.31</v>
      </c>
      <c r="Q175" s="31">
        <v>66465</v>
      </c>
      <c r="R175" s="30">
        <v>8463.2100000000009</v>
      </c>
      <c r="S175" s="30">
        <v>308840.7</v>
      </c>
      <c r="T175" s="30">
        <v>664.65</v>
      </c>
    </row>
    <row r="176" spans="1:20" ht="37.5" x14ac:dyDescent="0.25">
      <c r="A176" s="25">
        <f t="shared" si="4"/>
        <v>166</v>
      </c>
      <c r="B176" s="26"/>
      <c r="C176" s="43" t="s">
        <v>421</v>
      </c>
      <c r="D176" s="25" t="s">
        <v>642</v>
      </c>
      <c r="E176" s="5" t="s">
        <v>623</v>
      </c>
      <c r="F176" s="5" t="s">
        <v>619</v>
      </c>
      <c r="G176" s="5" t="s">
        <v>643</v>
      </c>
      <c r="H176" s="5" t="s">
        <v>47</v>
      </c>
      <c r="I176" s="5" t="s">
        <v>621</v>
      </c>
      <c r="J176" s="4">
        <v>11</v>
      </c>
      <c r="K176" s="29">
        <v>32.287999999999997</v>
      </c>
      <c r="L176" s="18">
        <v>1</v>
      </c>
      <c r="M176" s="18">
        <v>1000</v>
      </c>
      <c r="N176" s="18">
        <v>181</v>
      </c>
      <c r="O176" s="18">
        <v>5950</v>
      </c>
      <c r="P176" s="30">
        <v>32.287999999999997</v>
      </c>
      <c r="Q176" s="31">
        <v>32287.999999999996</v>
      </c>
      <c r="R176" s="30">
        <v>5844.1279999999997</v>
      </c>
      <c r="S176" s="30">
        <v>192113.59999999998</v>
      </c>
      <c r="T176" s="30">
        <v>322.87999999999994</v>
      </c>
    </row>
    <row r="177" spans="1:20" ht="37.5" x14ac:dyDescent="0.25">
      <c r="A177" s="25">
        <f t="shared" si="4"/>
        <v>167</v>
      </c>
      <c r="B177" s="26"/>
      <c r="C177" s="43" t="s">
        <v>57</v>
      </c>
      <c r="D177" s="25" t="s">
        <v>644</v>
      </c>
      <c r="E177" s="5" t="s">
        <v>645</v>
      </c>
      <c r="F177" s="5" t="s">
        <v>646</v>
      </c>
      <c r="G177" s="5" t="s">
        <v>647</v>
      </c>
      <c r="H177" s="5" t="s">
        <v>47</v>
      </c>
      <c r="I177" s="5" t="s">
        <v>52</v>
      </c>
      <c r="J177" s="4">
        <v>11</v>
      </c>
      <c r="K177" s="29">
        <v>24.45</v>
      </c>
      <c r="L177" s="18">
        <v>1</v>
      </c>
      <c r="M177" s="18">
        <v>1500</v>
      </c>
      <c r="N177" s="18">
        <v>872</v>
      </c>
      <c r="O177" s="18">
        <v>6820</v>
      </c>
      <c r="P177" s="30">
        <v>24.45</v>
      </c>
      <c r="Q177" s="31">
        <v>36675</v>
      </c>
      <c r="R177" s="30">
        <v>21320.399999999998</v>
      </c>
      <c r="S177" s="30">
        <v>166749</v>
      </c>
      <c r="T177" s="30">
        <v>366.75</v>
      </c>
    </row>
    <row r="178" spans="1:20" ht="37.5" x14ac:dyDescent="0.25">
      <c r="A178" s="25">
        <f t="shared" si="4"/>
        <v>168</v>
      </c>
      <c r="B178" s="26"/>
      <c r="C178" s="43" t="s">
        <v>421</v>
      </c>
      <c r="D178" s="25" t="s">
        <v>648</v>
      </c>
      <c r="E178" s="5" t="s">
        <v>623</v>
      </c>
      <c r="F178" s="5" t="s">
        <v>649</v>
      </c>
      <c r="G178" s="5" t="s">
        <v>643</v>
      </c>
      <c r="H178" s="5" t="s">
        <v>47</v>
      </c>
      <c r="I178" s="5" t="s">
        <v>634</v>
      </c>
      <c r="J178" s="4">
        <v>11</v>
      </c>
      <c r="K178" s="29">
        <v>27.853999999999999</v>
      </c>
      <c r="L178" s="18">
        <v>1</v>
      </c>
      <c r="M178" s="18">
        <v>1000</v>
      </c>
      <c r="N178" s="18">
        <v>171</v>
      </c>
      <c r="O178" s="18">
        <v>5920</v>
      </c>
      <c r="P178" s="30">
        <v>27.853999999999999</v>
      </c>
      <c r="Q178" s="31">
        <v>27854</v>
      </c>
      <c r="R178" s="30">
        <v>4763.0339999999997</v>
      </c>
      <c r="S178" s="30">
        <v>164895.67999999999</v>
      </c>
      <c r="T178" s="30">
        <v>278.54000000000002</v>
      </c>
    </row>
    <row r="179" spans="1:20" ht="37.5" x14ac:dyDescent="0.25">
      <c r="A179" s="25">
        <f t="shared" si="4"/>
        <v>169</v>
      </c>
      <c r="B179" s="26"/>
      <c r="C179" s="43" t="s">
        <v>154</v>
      </c>
      <c r="D179" s="25" t="s">
        <v>650</v>
      </c>
      <c r="E179" s="5" t="s">
        <v>651</v>
      </c>
      <c r="F179" s="5" t="s">
        <v>652</v>
      </c>
      <c r="G179" s="5" t="s">
        <v>653</v>
      </c>
      <c r="H179" s="5" t="s">
        <v>47</v>
      </c>
      <c r="I179" s="5" t="s">
        <v>52</v>
      </c>
      <c r="J179" s="4">
        <v>11</v>
      </c>
      <c r="K179" s="29">
        <v>3798.65</v>
      </c>
      <c r="L179" s="18">
        <v>1</v>
      </c>
      <c r="M179" s="18">
        <v>100</v>
      </c>
      <c r="N179" s="18">
        <v>82</v>
      </c>
      <c r="O179" s="18">
        <v>4568</v>
      </c>
      <c r="P179" s="30">
        <v>3798.65</v>
      </c>
      <c r="Q179" s="31">
        <v>379865</v>
      </c>
      <c r="R179" s="30">
        <v>311489.3</v>
      </c>
      <c r="S179" s="30">
        <v>17352233.199999999</v>
      </c>
      <c r="T179" s="30">
        <v>3798.65</v>
      </c>
    </row>
    <row r="180" spans="1:20" ht="31.5" x14ac:dyDescent="0.25">
      <c r="A180" s="25">
        <f t="shared" si="4"/>
        <v>170</v>
      </c>
      <c r="B180" s="26"/>
      <c r="C180" s="43" t="s">
        <v>70</v>
      </c>
      <c r="D180" s="25" t="s">
        <v>654</v>
      </c>
      <c r="E180" s="5" t="s">
        <v>655</v>
      </c>
      <c r="F180" s="5" t="s">
        <v>144</v>
      </c>
      <c r="G180" s="5" t="s">
        <v>656</v>
      </c>
      <c r="H180" s="5" t="s">
        <v>47</v>
      </c>
      <c r="I180" s="5" t="s">
        <v>53</v>
      </c>
      <c r="J180" s="4">
        <v>11</v>
      </c>
      <c r="K180" s="29">
        <v>24.06</v>
      </c>
      <c r="L180" s="18">
        <v>1</v>
      </c>
      <c r="M180" s="18">
        <v>1000</v>
      </c>
      <c r="N180" s="18">
        <v>1913</v>
      </c>
      <c r="O180" s="18">
        <v>11040</v>
      </c>
      <c r="P180" s="30">
        <v>24.06</v>
      </c>
      <c r="Q180" s="31">
        <v>24060</v>
      </c>
      <c r="R180" s="30">
        <v>46026.78</v>
      </c>
      <c r="S180" s="30">
        <v>265622.39999999997</v>
      </c>
      <c r="T180" s="30">
        <v>240.6</v>
      </c>
    </row>
    <row r="181" spans="1:20" ht="37.5" x14ac:dyDescent="0.25">
      <c r="A181" s="25">
        <f t="shared" si="4"/>
        <v>171</v>
      </c>
      <c r="B181" s="26"/>
      <c r="C181" s="43" t="s">
        <v>70</v>
      </c>
      <c r="D181" s="25" t="s">
        <v>657</v>
      </c>
      <c r="E181" s="5" t="s">
        <v>658</v>
      </c>
      <c r="F181" s="5" t="s">
        <v>659</v>
      </c>
      <c r="G181" s="5" t="s">
        <v>660</v>
      </c>
      <c r="H181" s="5" t="s">
        <v>47</v>
      </c>
      <c r="I181" s="5" t="s">
        <v>53</v>
      </c>
      <c r="J181" s="4">
        <v>11</v>
      </c>
      <c r="K181" s="29">
        <v>14.01</v>
      </c>
      <c r="L181" s="18">
        <v>1</v>
      </c>
      <c r="M181" s="18">
        <v>1000</v>
      </c>
      <c r="N181" s="18">
        <v>723</v>
      </c>
      <c r="O181" s="18">
        <v>9240</v>
      </c>
      <c r="P181" s="30">
        <v>14.01</v>
      </c>
      <c r="Q181" s="31">
        <v>14010</v>
      </c>
      <c r="R181" s="30">
        <v>10129.23</v>
      </c>
      <c r="S181" s="30">
        <v>129452.4</v>
      </c>
      <c r="T181" s="30">
        <v>140.1</v>
      </c>
    </row>
    <row r="182" spans="1:20" ht="37.5" x14ac:dyDescent="0.25">
      <c r="A182" s="25">
        <f t="shared" si="4"/>
        <v>172</v>
      </c>
      <c r="B182" s="26"/>
      <c r="C182" s="43" t="s">
        <v>159</v>
      </c>
      <c r="D182" s="25" t="s">
        <v>661</v>
      </c>
      <c r="E182" s="5" t="s">
        <v>662</v>
      </c>
      <c r="F182" s="5" t="s">
        <v>78</v>
      </c>
      <c r="G182" s="5" t="s">
        <v>663</v>
      </c>
      <c r="H182" s="5" t="s">
        <v>47</v>
      </c>
      <c r="I182" s="5" t="s">
        <v>53</v>
      </c>
      <c r="J182" s="4">
        <v>11</v>
      </c>
      <c r="K182" s="29">
        <v>125.88</v>
      </c>
      <c r="L182" s="18">
        <v>1</v>
      </c>
      <c r="M182" s="18">
        <v>1000</v>
      </c>
      <c r="N182" s="18">
        <v>50</v>
      </c>
      <c r="O182" s="18">
        <v>2400</v>
      </c>
      <c r="P182" s="30">
        <v>125.88</v>
      </c>
      <c r="Q182" s="31">
        <v>125880</v>
      </c>
      <c r="R182" s="30">
        <v>6294</v>
      </c>
      <c r="S182" s="30">
        <v>302112</v>
      </c>
      <c r="T182" s="30">
        <v>1258.8</v>
      </c>
    </row>
    <row r="183" spans="1:20" ht="56.25" x14ac:dyDescent="0.25">
      <c r="A183" s="25">
        <f t="shared" si="4"/>
        <v>173</v>
      </c>
      <c r="B183" s="26"/>
      <c r="C183" s="43" t="s">
        <v>111</v>
      </c>
      <c r="D183" s="25" t="s">
        <v>664</v>
      </c>
      <c r="E183" s="5" t="s">
        <v>665</v>
      </c>
      <c r="F183" s="5" t="s">
        <v>666</v>
      </c>
      <c r="G183" s="5" t="s">
        <v>667</v>
      </c>
      <c r="H183" s="5" t="s">
        <v>47</v>
      </c>
      <c r="I183" s="5" t="s">
        <v>56</v>
      </c>
      <c r="J183" s="4">
        <v>11</v>
      </c>
      <c r="K183" s="29">
        <v>15.465999999999999</v>
      </c>
      <c r="L183" s="18">
        <v>1</v>
      </c>
      <c r="M183" s="18">
        <v>4000</v>
      </c>
      <c r="N183" s="18">
        <v>8851</v>
      </c>
      <c r="O183" s="18">
        <v>64250</v>
      </c>
      <c r="P183" s="30">
        <v>15.465999999999999</v>
      </c>
      <c r="Q183" s="31">
        <v>61864</v>
      </c>
      <c r="R183" s="30">
        <v>136889.56599999999</v>
      </c>
      <c r="S183" s="30">
        <v>993690.5</v>
      </c>
      <c r="T183" s="30">
        <v>618.64</v>
      </c>
    </row>
    <row r="184" spans="1:20" ht="37.5" x14ac:dyDescent="0.25">
      <c r="A184" s="25">
        <f t="shared" si="4"/>
        <v>174</v>
      </c>
      <c r="B184" s="26"/>
      <c r="C184" s="43" t="s">
        <v>32</v>
      </c>
      <c r="D184" s="25" t="s">
        <v>668</v>
      </c>
      <c r="E184" s="5" t="s">
        <v>669</v>
      </c>
      <c r="F184" s="5" t="s">
        <v>670</v>
      </c>
      <c r="G184" s="5" t="s">
        <v>671</v>
      </c>
      <c r="H184" s="5" t="s">
        <v>47</v>
      </c>
      <c r="I184" s="5" t="s">
        <v>53</v>
      </c>
      <c r="J184" s="4">
        <v>11</v>
      </c>
      <c r="K184" s="29">
        <v>17.2</v>
      </c>
      <c r="L184" s="18">
        <v>1</v>
      </c>
      <c r="M184" s="18">
        <v>1500</v>
      </c>
      <c r="N184" s="18">
        <v>2259</v>
      </c>
      <c r="O184" s="18">
        <v>9570</v>
      </c>
      <c r="P184" s="30">
        <v>17.2</v>
      </c>
      <c r="Q184" s="31">
        <v>25800</v>
      </c>
      <c r="R184" s="30">
        <v>38854.799999999996</v>
      </c>
      <c r="S184" s="30">
        <v>164604</v>
      </c>
      <c r="T184" s="30">
        <v>258</v>
      </c>
    </row>
    <row r="185" spans="1:20" ht="37.5" x14ac:dyDescent="0.25">
      <c r="A185" s="25">
        <f t="shared" si="4"/>
        <v>175</v>
      </c>
      <c r="B185" s="26"/>
      <c r="C185" s="43" t="s">
        <v>32</v>
      </c>
      <c r="D185" s="25" t="s">
        <v>672</v>
      </c>
      <c r="E185" s="5" t="s">
        <v>672</v>
      </c>
      <c r="F185" s="5" t="s">
        <v>673</v>
      </c>
      <c r="G185" s="5" t="s">
        <v>674</v>
      </c>
      <c r="H185" s="5" t="s">
        <v>47</v>
      </c>
      <c r="I185" s="5" t="s">
        <v>53</v>
      </c>
      <c r="J185" s="4">
        <v>11</v>
      </c>
      <c r="K185" s="29">
        <v>18.350000000000001</v>
      </c>
      <c r="L185" s="18">
        <v>1</v>
      </c>
      <c r="M185" s="18">
        <v>6000</v>
      </c>
      <c r="N185" s="18">
        <v>1569</v>
      </c>
      <c r="O185" s="18">
        <v>31030</v>
      </c>
      <c r="P185" s="30">
        <v>18.350000000000001</v>
      </c>
      <c r="Q185" s="31">
        <v>110100.00000000001</v>
      </c>
      <c r="R185" s="30">
        <v>28791.15</v>
      </c>
      <c r="S185" s="30">
        <v>569400.5</v>
      </c>
      <c r="T185" s="30">
        <v>1101.0000000000002</v>
      </c>
    </row>
    <row r="186" spans="1:20" ht="37.5" x14ac:dyDescent="0.25">
      <c r="A186" s="25">
        <f t="shared" si="4"/>
        <v>176</v>
      </c>
      <c r="B186" s="26"/>
      <c r="C186" s="43" t="s">
        <v>168</v>
      </c>
      <c r="D186" s="25" t="s">
        <v>675</v>
      </c>
      <c r="E186" s="5" t="s">
        <v>676</v>
      </c>
      <c r="F186" s="5" t="s">
        <v>677</v>
      </c>
      <c r="G186" s="5" t="s">
        <v>678</v>
      </c>
      <c r="H186" s="5" t="s">
        <v>47</v>
      </c>
      <c r="I186" s="5" t="s">
        <v>54</v>
      </c>
      <c r="J186" s="4">
        <v>11</v>
      </c>
      <c r="K186" s="29">
        <v>19.074000000000002</v>
      </c>
      <c r="L186" s="18">
        <v>1</v>
      </c>
      <c r="M186" s="18">
        <v>1500</v>
      </c>
      <c r="N186" s="18">
        <v>2586</v>
      </c>
      <c r="O186" s="18">
        <v>27890</v>
      </c>
      <c r="P186" s="30">
        <v>19.074000000000002</v>
      </c>
      <c r="Q186" s="31">
        <v>28611.000000000004</v>
      </c>
      <c r="R186" s="30">
        <v>49325.364000000001</v>
      </c>
      <c r="S186" s="30">
        <v>531973.8600000001</v>
      </c>
      <c r="T186" s="30">
        <v>286.11</v>
      </c>
    </row>
    <row r="187" spans="1:20" ht="37.5" x14ac:dyDescent="0.25">
      <c r="A187" s="25">
        <f t="shared" si="4"/>
        <v>177</v>
      </c>
      <c r="B187" s="26"/>
      <c r="C187" s="43" t="s">
        <v>70</v>
      </c>
      <c r="D187" s="25" t="s">
        <v>679</v>
      </c>
      <c r="E187" s="5" t="s">
        <v>680</v>
      </c>
      <c r="F187" s="5" t="s">
        <v>681</v>
      </c>
      <c r="G187" s="5" t="s">
        <v>682</v>
      </c>
      <c r="H187" s="5" t="s">
        <v>47</v>
      </c>
      <c r="I187" s="5" t="s">
        <v>53</v>
      </c>
      <c r="J187" s="4">
        <v>11</v>
      </c>
      <c r="K187" s="29">
        <v>19.329999999999998</v>
      </c>
      <c r="L187" s="18">
        <v>1</v>
      </c>
      <c r="M187" s="18">
        <v>300</v>
      </c>
      <c r="N187" s="18">
        <v>389</v>
      </c>
      <c r="O187" s="18">
        <v>3295</v>
      </c>
      <c r="P187" s="30">
        <v>19.329999999999998</v>
      </c>
      <c r="Q187" s="31">
        <v>5798.9999999999991</v>
      </c>
      <c r="R187" s="30">
        <v>7519.369999999999</v>
      </c>
      <c r="S187" s="30">
        <v>63692.349999999991</v>
      </c>
      <c r="T187" s="30">
        <v>57.989999999999988</v>
      </c>
    </row>
    <row r="188" spans="1:20" ht="37.5" x14ac:dyDescent="0.25">
      <c r="A188" s="25">
        <f t="shared" si="4"/>
        <v>178</v>
      </c>
      <c r="B188" s="26"/>
      <c r="C188" s="43" t="s">
        <v>37</v>
      </c>
      <c r="D188" s="25" t="s">
        <v>683</v>
      </c>
      <c r="E188" s="5" t="s">
        <v>684</v>
      </c>
      <c r="F188" s="5" t="s">
        <v>387</v>
      </c>
      <c r="G188" s="5" t="s">
        <v>685</v>
      </c>
      <c r="H188" s="5" t="s">
        <v>47</v>
      </c>
      <c r="I188" s="5" t="s">
        <v>49</v>
      </c>
      <c r="J188" s="4">
        <v>11</v>
      </c>
      <c r="K188" s="29">
        <v>0.70899999999999996</v>
      </c>
      <c r="L188" s="18">
        <v>1</v>
      </c>
      <c r="M188" s="18">
        <v>11000</v>
      </c>
      <c r="N188" s="18">
        <v>7343</v>
      </c>
      <c r="O188" s="18">
        <v>58360</v>
      </c>
      <c r="P188" s="30">
        <v>0.70899999999999996</v>
      </c>
      <c r="Q188" s="31">
        <v>7799</v>
      </c>
      <c r="R188" s="30">
        <v>5206.1869999999999</v>
      </c>
      <c r="S188" s="30">
        <v>41377.24</v>
      </c>
      <c r="T188" s="30">
        <v>77.989999999999995</v>
      </c>
    </row>
    <row r="189" spans="1:20" x14ac:dyDescent="0.25">
      <c r="A189" s="25">
        <f t="shared" si="4"/>
        <v>179</v>
      </c>
      <c r="B189" s="26"/>
      <c r="C189" s="43" t="s">
        <v>28</v>
      </c>
      <c r="D189" s="25" t="s">
        <v>686</v>
      </c>
      <c r="E189" s="5" t="s">
        <v>684</v>
      </c>
      <c r="F189" s="5" t="s">
        <v>687</v>
      </c>
      <c r="G189" s="5" t="s">
        <v>688</v>
      </c>
      <c r="H189" s="5" t="s">
        <v>47</v>
      </c>
      <c r="I189" s="5" t="s">
        <v>52</v>
      </c>
      <c r="J189" s="4">
        <v>11</v>
      </c>
      <c r="K189" s="29">
        <v>30.7</v>
      </c>
      <c r="L189" s="18">
        <v>1</v>
      </c>
      <c r="M189" s="18">
        <v>1500</v>
      </c>
      <c r="N189" s="18">
        <v>754</v>
      </c>
      <c r="O189" s="18">
        <v>12740</v>
      </c>
      <c r="P189" s="30">
        <v>30.7</v>
      </c>
      <c r="Q189" s="31">
        <v>46050</v>
      </c>
      <c r="R189" s="30">
        <v>23147.8</v>
      </c>
      <c r="S189" s="30">
        <v>391118</v>
      </c>
      <c r="T189" s="30">
        <v>460.5</v>
      </c>
    </row>
    <row r="190" spans="1:20" ht="37.5" x14ac:dyDescent="0.25">
      <c r="A190" s="25">
        <f t="shared" si="4"/>
        <v>180</v>
      </c>
      <c r="B190" s="26"/>
      <c r="C190" s="43" t="s">
        <v>28</v>
      </c>
      <c r="D190" s="25" t="s">
        <v>689</v>
      </c>
      <c r="E190" s="5" t="s">
        <v>690</v>
      </c>
      <c r="F190" s="5" t="s">
        <v>235</v>
      </c>
      <c r="G190" s="5" t="s">
        <v>691</v>
      </c>
      <c r="H190" s="5" t="s">
        <v>47</v>
      </c>
      <c r="I190" s="5" t="s">
        <v>54</v>
      </c>
      <c r="J190" s="4">
        <v>11</v>
      </c>
      <c r="K190" s="29">
        <v>2.4369999999999998</v>
      </c>
      <c r="L190" s="18">
        <v>1</v>
      </c>
      <c r="M190" s="18">
        <v>5000</v>
      </c>
      <c r="N190" s="18">
        <v>4378</v>
      </c>
      <c r="O190" s="18">
        <v>75020</v>
      </c>
      <c r="P190" s="30">
        <v>2.4369999999999998</v>
      </c>
      <c r="Q190" s="31">
        <v>12185</v>
      </c>
      <c r="R190" s="30">
        <v>10669.186</v>
      </c>
      <c r="S190" s="30">
        <v>182823.74</v>
      </c>
      <c r="T190" s="30">
        <v>121.85</v>
      </c>
    </row>
    <row r="191" spans="1:20" ht="31.5" x14ac:dyDescent="0.25">
      <c r="A191" s="25">
        <f t="shared" si="4"/>
        <v>181</v>
      </c>
      <c r="B191" s="26"/>
      <c r="C191" s="27" t="s">
        <v>28</v>
      </c>
      <c r="D191" s="25" t="s">
        <v>692</v>
      </c>
      <c r="E191" s="5" t="s">
        <v>690</v>
      </c>
      <c r="F191" s="5" t="s">
        <v>31</v>
      </c>
      <c r="G191" s="5" t="s">
        <v>693</v>
      </c>
      <c r="H191" s="5" t="s">
        <v>47</v>
      </c>
      <c r="I191" s="5" t="s">
        <v>48</v>
      </c>
      <c r="J191" s="4">
        <v>11</v>
      </c>
      <c r="K191" s="29">
        <v>0.499</v>
      </c>
      <c r="L191" s="18">
        <v>1</v>
      </c>
      <c r="M191" s="18">
        <v>5000</v>
      </c>
      <c r="N191" s="18">
        <v>3833</v>
      </c>
      <c r="O191" s="18">
        <v>36500</v>
      </c>
      <c r="P191" s="30">
        <v>0.499</v>
      </c>
      <c r="Q191" s="31">
        <v>2495</v>
      </c>
      <c r="R191" s="30">
        <v>1912.6669999999999</v>
      </c>
      <c r="S191" s="30">
        <v>18213.5</v>
      </c>
      <c r="T191" s="30">
        <v>24.95</v>
      </c>
    </row>
    <row r="192" spans="1:20" ht="37.5" x14ac:dyDescent="0.25">
      <c r="A192" s="25">
        <f t="shared" si="4"/>
        <v>182</v>
      </c>
      <c r="B192" s="26"/>
      <c r="C192" s="27" t="s">
        <v>57</v>
      </c>
      <c r="D192" s="25" t="s">
        <v>694</v>
      </c>
      <c r="E192" s="5" t="s">
        <v>695</v>
      </c>
      <c r="F192" s="5" t="s">
        <v>82</v>
      </c>
      <c r="G192" s="5" t="s">
        <v>696</v>
      </c>
      <c r="H192" s="5" t="s">
        <v>47</v>
      </c>
      <c r="I192" s="5" t="s">
        <v>52</v>
      </c>
      <c r="J192" s="4">
        <v>11</v>
      </c>
      <c r="K192" s="29">
        <v>43.01</v>
      </c>
      <c r="L192" s="18">
        <v>1</v>
      </c>
      <c r="M192" s="18">
        <v>300</v>
      </c>
      <c r="N192" s="18">
        <v>30</v>
      </c>
      <c r="O192" s="18">
        <v>2020</v>
      </c>
      <c r="P192" s="30">
        <v>43.01</v>
      </c>
      <c r="Q192" s="31">
        <v>12903</v>
      </c>
      <c r="R192" s="30">
        <v>1290.3</v>
      </c>
      <c r="S192" s="30">
        <v>86880.2</v>
      </c>
      <c r="T192" s="30">
        <v>129.03</v>
      </c>
    </row>
    <row r="193" spans="1:20" ht="37.5" x14ac:dyDescent="0.25">
      <c r="A193" s="25">
        <f t="shared" si="4"/>
        <v>183</v>
      </c>
      <c r="B193" s="26"/>
      <c r="C193" s="47" t="s">
        <v>26</v>
      </c>
      <c r="D193" s="25" t="s">
        <v>697</v>
      </c>
      <c r="E193" s="48" t="s">
        <v>636</v>
      </c>
      <c r="F193" s="5" t="s">
        <v>58</v>
      </c>
      <c r="G193" s="48" t="s">
        <v>698</v>
      </c>
      <c r="H193" s="48" t="s">
        <v>47</v>
      </c>
      <c r="I193" s="48" t="s">
        <v>49</v>
      </c>
      <c r="J193" s="49">
        <v>11</v>
      </c>
      <c r="K193" s="29">
        <v>0.92400000000000004</v>
      </c>
      <c r="L193" s="18">
        <v>1</v>
      </c>
      <c r="M193" s="18">
        <v>10000</v>
      </c>
      <c r="N193" s="18">
        <v>1942</v>
      </c>
      <c r="O193" s="18">
        <v>62200</v>
      </c>
      <c r="P193" s="30">
        <v>0.92400000000000004</v>
      </c>
      <c r="Q193" s="31">
        <v>9240</v>
      </c>
      <c r="R193" s="30">
        <v>1794.4080000000001</v>
      </c>
      <c r="S193" s="30">
        <v>57472.800000000003</v>
      </c>
      <c r="T193" s="30">
        <v>92.4</v>
      </c>
    </row>
    <row r="194" spans="1:20" ht="31.5" x14ac:dyDescent="0.25">
      <c r="A194" s="25">
        <f t="shared" si="4"/>
        <v>184</v>
      </c>
      <c r="B194" s="26"/>
      <c r="C194" s="27" t="s">
        <v>57</v>
      </c>
      <c r="D194" s="28" t="s">
        <v>699</v>
      </c>
      <c r="E194" s="5" t="s">
        <v>700</v>
      </c>
      <c r="F194" s="5" t="s">
        <v>31</v>
      </c>
      <c r="G194" s="32" t="s">
        <v>701</v>
      </c>
      <c r="H194" s="5" t="s">
        <v>47</v>
      </c>
      <c r="I194" s="5" t="s">
        <v>48</v>
      </c>
      <c r="J194" s="4">
        <v>11</v>
      </c>
      <c r="K194" s="29">
        <v>0.53300000000000003</v>
      </c>
      <c r="L194" s="18">
        <v>1</v>
      </c>
      <c r="M194" s="18">
        <v>30000</v>
      </c>
      <c r="N194" s="18">
        <v>14983</v>
      </c>
      <c r="O194" s="18">
        <v>142400</v>
      </c>
      <c r="P194" s="30">
        <v>0.53300000000000003</v>
      </c>
      <c r="Q194" s="31">
        <v>15990</v>
      </c>
      <c r="R194" s="30">
        <v>7985.9390000000003</v>
      </c>
      <c r="S194" s="30">
        <v>75899.199999999997</v>
      </c>
      <c r="T194" s="30">
        <v>159.9</v>
      </c>
    </row>
    <row r="195" spans="1:20" ht="37.5" x14ac:dyDescent="0.25">
      <c r="A195" s="25">
        <f t="shared" si="4"/>
        <v>185</v>
      </c>
      <c r="B195" s="26"/>
      <c r="C195" s="34" t="s">
        <v>111</v>
      </c>
      <c r="D195" s="25" t="s">
        <v>702</v>
      </c>
      <c r="E195" s="5" t="s">
        <v>703</v>
      </c>
      <c r="F195" s="5" t="s">
        <v>31</v>
      </c>
      <c r="G195" s="5" t="s">
        <v>704</v>
      </c>
      <c r="H195" s="5" t="s">
        <v>47</v>
      </c>
      <c r="I195" s="5" t="s">
        <v>48</v>
      </c>
      <c r="J195" s="4">
        <v>11</v>
      </c>
      <c r="K195" s="29">
        <v>4.7389999999999999</v>
      </c>
      <c r="L195" s="18">
        <v>1</v>
      </c>
      <c r="M195" s="18">
        <v>10000</v>
      </c>
      <c r="N195" s="18">
        <v>8697</v>
      </c>
      <c r="O195" s="18">
        <v>78300</v>
      </c>
      <c r="P195" s="30">
        <v>4.7389999999999999</v>
      </c>
      <c r="Q195" s="31">
        <v>47390</v>
      </c>
      <c r="R195" s="30">
        <v>41215.082999999999</v>
      </c>
      <c r="S195" s="30">
        <v>371063.7</v>
      </c>
      <c r="T195" s="30">
        <v>473.9</v>
      </c>
    </row>
    <row r="196" spans="1:20" ht="37.5" x14ac:dyDescent="0.25">
      <c r="A196" s="25">
        <f t="shared" si="4"/>
        <v>186</v>
      </c>
      <c r="B196" s="26"/>
      <c r="C196" s="34" t="s">
        <v>19</v>
      </c>
      <c r="D196" s="28" t="s">
        <v>705</v>
      </c>
      <c r="E196" s="5" t="s">
        <v>706</v>
      </c>
      <c r="F196" s="5" t="s">
        <v>24</v>
      </c>
      <c r="G196" s="5" t="s">
        <v>707</v>
      </c>
      <c r="H196" s="5" t="s">
        <v>47</v>
      </c>
      <c r="I196" s="5" t="s">
        <v>50</v>
      </c>
      <c r="J196" s="4">
        <v>11</v>
      </c>
      <c r="K196" s="29">
        <v>0.65400000000000003</v>
      </c>
      <c r="L196" s="18">
        <v>1</v>
      </c>
      <c r="M196" s="18">
        <v>5000</v>
      </c>
      <c r="N196" s="18">
        <v>2102</v>
      </c>
      <c r="O196" s="18">
        <v>51200</v>
      </c>
      <c r="P196" s="30">
        <v>0.65400000000000003</v>
      </c>
      <c r="Q196" s="31">
        <v>3270</v>
      </c>
      <c r="R196" s="30">
        <v>1374.7080000000001</v>
      </c>
      <c r="S196" s="30">
        <v>33484.800000000003</v>
      </c>
      <c r="T196" s="30">
        <v>32.700000000000003</v>
      </c>
    </row>
    <row r="197" spans="1:20" ht="37.5" x14ac:dyDescent="0.25">
      <c r="A197" s="25">
        <f t="shared" si="4"/>
        <v>187</v>
      </c>
      <c r="B197" s="26"/>
      <c r="C197" s="34" t="s">
        <v>111</v>
      </c>
      <c r="D197" s="28" t="s">
        <v>708</v>
      </c>
      <c r="E197" s="5" t="s">
        <v>703</v>
      </c>
      <c r="F197" s="5" t="s">
        <v>31</v>
      </c>
      <c r="G197" s="5" t="s">
        <v>709</v>
      </c>
      <c r="H197" s="5" t="s">
        <v>47</v>
      </c>
      <c r="I197" s="5" t="s">
        <v>48</v>
      </c>
      <c r="J197" s="4">
        <v>11</v>
      </c>
      <c r="K197" s="29">
        <v>2.379</v>
      </c>
      <c r="L197" s="18">
        <v>1</v>
      </c>
      <c r="M197" s="18">
        <v>13000</v>
      </c>
      <c r="N197" s="18">
        <v>1425</v>
      </c>
      <c r="O197" s="18">
        <v>37100</v>
      </c>
      <c r="P197" s="30">
        <v>2.379</v>
      </c>
      <c r="Q197" s="31">
        <v>30927</v>
      </c>
      <c r="R197" s="30">
        <v>3390.0749999999998</v>
      </c>
      <c r="S197" s="30">
        <v>88260.9</v>
      </c>
      <c r="T197" s="30">
        <v>309.27</v>
      </c>
    </row>
    <row r="198" spans="1:20" ht="37.5" x14ac:dyDescent="0.25">
      <c r="A198" s="25">
        <f t="shared" si="4"/>
        <v>188</v>
      </c>
      <c r="B198" s="26"/>
      <c r="C198" s="27" t="s">
        <v>710</v>
      </c>
      <c r="D198" s="28" t="s">
        <v>711</v>
      </c>
      <c r="E198" s="5" t="s">
        <v>712</v>
      </c>
      <c r="F198" s="5" t="s">
        <v>713</v>
      </c>
      <c r="G198" s="32" t="s">
        <v>714</v>
      </c>
      <c r="H198" s="5" t="s">
        <v>47</v>
      </c>
      <c r="I198" s="5" t="s">
        <v>54</v>
      </c>
      <c r="J198" s="4">
        <v>11</v>
      </c>
      <c r="K198" s="29">
        <v>2.0680000000000001</v>
      </c>
      <c r="L198" s="18">
        <v>1</v>
      </c>
      <c r="M198" s="18">
        <v>15000</v>
      </c>
      <c r="N198" s="18">
        <v>13503</v>
      </c>
      <c r="O198" s="18">
        <v>166540</v>
      </c>
      <c r="P198" s="30">
        <v>2.0680000000000001</v>
      </c>
      <c r="Q198" s="31">
        <v>31020</v>
      </c>
      <c r="R198" s="30">
        <v>27924.204000000002</v>
      </c>
      <c r="S198" s="30">
        <v>344404.72000000003</v>
      </c>
      <c r="T198" s="30">
        <v>310.2</v>
      </c>
    </row>
    <row r="199" spans="1:20" ht="37.5" x14ac:dyDescent="0.25">
      <c r="A199" s="25">
        <f t="shared" si="4"/>
        <v>189</v>
      </c>
      <c r="B199" s="26"/>
      <c r="C199" s="27" t="s">
        <v>710</v>
      </c>
      <c r="D199" s="25" t="s">
        <v>715</v>
      </c>
      <c r="E199" s="5" t="s">
        <v>712</v>
      </c>
      <c r="F199" s="5" t="s">
        <v>716</v>
      </c>
      <c r="G199" s="5" t="s">
        <v>717</v>
      </c>
      <c r="H199" s="5" t="s">
        <v>47</v>
      </c>
      <c r="I199" s="5" t="s">
        <v>54</v>
      </c>
      <c r="J199" s="4">
        <v>11</v>
      </c>
      <c r="K199" s="29">
        <v>5.032</v>
      </c>
      <c r="L199" s="18">
        <v>1</v>
      </c>
      <c r="M199" s="18">
        <v>15000</v>
      </c>
      <c r="N199" s="18">
        <v>53023</v>
      </c>
      <c r="O199" s="18">
        <v>389880</v>
      </c>
      <c r="P199" s="30">
        <v>5.032</v>
      </c>
      <c r="Q199" s="31">
        <v>75480</v>
      </c>
      <c r="R199" s="30">
        <v>266811.73599999998</v>
      </c>
      <c r="S199" s="30">
        <v>1961876.16</v>
      </c>
      <c r="T199" s="30">
        <v>754.8</v>
      </c>
    </row>
    <row r="200" spans="1:20" x14ac:dyDescent="0.25">
      <c r="A200" s="25">
        <f t="shared" si="4"/>
        <v>190</v>
      </c>
      <c r="B200" s="26"/>
      <c r="C200" s="27" t="s">
        <v>150</v>
      </c>
      <c r="D200" s="25" t="s">
        <v>718</v>
      </c>
      <c r="E200" s="5" t="s">
        <v>719</v>
      </c>
      <c r="F200" s="5" t="s">
        <v>22</v>
      </c>
      <c r="G200" s="5" t="s">
        <v>720</v>
      </c>
      <c r="H200" s="5" t="s">
        <v>47</v>
      </c>
      <c r="I200" s="5" t="s">
        <v>48</v>
      </c>
      <c r="J200" s="4">
        <v>11</v>
      </c>
      <c r="K200" s="29">
        <v>0.183</v>
      </c>
      <c r="L200" s="18">
        <v>1</v>
      </c>
      <c r="M200" s="18">
        <v>35000</v>
      </c>
      <c r="N200" s="18">
        <v>67352</v>
      </c>
      <c r="O200" s="18">
        <v>272850</v>
      </c>
      <c r="P200" s="30">
        <v>0.183</v>
      </c>
      <c r="Q200" s="31">
        <v>6405</v>
      </c>
      <c r="R200" s="30">
        <v>12325.415999999999</v>
      </c>
      <c r="S200" s="30">
        <v>49931.549999999996</v>
      </c>
      <c r="T200" s="30">
        <v>64.05</v>
      </c>
    </row>
    <row r="201" spans="1:20" ht="37.5" x14ac:dyDescent="0.25">
      <c r="A201" s="25">
        <f t="shared" si="4"/>
        <v>191</v>
      </c>
      <c r="B201" s="26"/>
      <c r="C201" s="27" t="s">
        <v>28</v>
      </c>
      <c r="D201" s="28" t="s">
        <v>721</v>
      </c>
      <c r="E201" s="5" t="s">
        <v>722</v>
      </c>
      <c r="F201" s="5" t="s">
        <v>31</v>
      </c>
      <c r="G201" s="5" t="s">
        <v>723</v>
      </c>
      <c r="H201" s="5" t="s">
        <v>47</v>
      </c>
      <c r="I201" s="5" t="s">
        <v>48</v>
      </c>
      <c r="J201" s="4">
        <v>11</v>
      </c>
      <c r="K201" s="29">
        <v>0.92200000000000004</v>
      </c>
      <c r="L201" s="18">
        <v>1</v>
      </c>
      <c r="M201" s="18">
        <v>5000</v>
      </c>
      <c r="N201" s="18">
        <v>4783</v>
      </c>
      <c r="O201" s="18">
        <v>37800</v>
      </c>
      <c r="P201" s="30">
        <v>0.92200000000000004</v>
      </c>
      <c r="Q201" s="31">
        <v>4610</v>
      </c>
      <c r="R201" s="30">
        <v>4409.9260000000004</v>
      </c>
      <c r="S201" s="30">
        <v>34851.599999999999</v>
      </c>
      <c r="T201" s="30">
        <v>46.1</v>
      </c>
    </row>
    <row r="202" spans="1:20" ht="37.5" x14ac:dyDescent="0.25">
      <c r="A202" s="25">
        <f t="shared" si="4"/>
        <v>192</v>
      </c>
      <c r="B202" s="26"/>
      <c r="C202" s="27" t="s">
        <v>28</v>
      </c>
      <c r="D202" s="28" t="s">
        <v>724</v>
      </c>
      <c r="E202" s="5" t="s">
        <v>722</v>
      </c>
      <c r="F202" s="5" t="s">
        <v>725</v>
      </c>
      <c r="G202" s="5" t="s">
        <v>726</v>
      </c>
      <c r="H202" s="5" t="s">
        <v>47</v>
      </c>
      <c r="I202" s="5" t="s">
        <v>54</v>
      </c>
      <c r="J202" s="4">
        <v>11</v>
      </c>
      <c r="K202" s="29">
        <v>9.42</v>
      </c>
      <c r="L202" s="18">
        <v>1</v>
      </c>
      <c r="M202" s="18">
        <v>5000</v>
      </c>
      <c r="N202" s="18">
        <v>2673</v>
      </c>
      <c r="O202" s="18">
        <v>62500</v>
      </c>
      <c r="P202" s="30">
        <v>9.42</v>
      </c>
      <c r="Q202" s="31">
        <v>47100</v>
      </c>
      <c r="R202" s="30">
        <v>25179.66</v>
      </c>
      <c r="S202" s="30">
        <v>588750</v>
      </c>
      <c r="T202" s="30">
        <v>471</v>
      </c>
    </row>
    <row r="203" spans="1:20" ht="37.5" x14ac:dyDescent="0.25">
      <c r="A203" s="25">
        <f t="shared" si="4"/>
        <v>193</v>
      </c>
      <c r="B203" s="26"/>
      <c r="C203" s="34" t="s">
        <v>43</v>
      </c>
      <c r="D203" s="28" t="s">
        <v>727</v>
      </c>
      <c r="E203" s="4" t="s">
        <v>728</v>
      </c>
      <c r="F203" s="5" t="s">
        <v>729</v>
      </c>
      <c r="G203" s="33" t="s">
        <v>730</v>
      </c>
      <c r="H203" s="5" t="s">
        <v>47</v>
      </c>
      <c r="I203" s="5" t="s">
        <v>54</v>
      </c>
      <c r="J203" s="4">
        <v>11</v>
      </c>
      <c r="K203" s="29">
        <v>4.0810000000000004</v>
      </c>
      <c r="L203" s="18">
        <v>1</v>
      </c>
      <c r="M203" s="18">
        <v>10000</v>
      </c>
      <c r="N203" s="18">
        <v>9077</v>
      </c>
      <c r="O203" s="18">
        <v>228070</v>
      </c>
      <c r="P203" s="30">
        <v>4.0810000000000004</v>
      </c>
      <c r="Q203" s="31">
        <v>40810.000000000007</v>
      </c>
      <c r="R203" s="30">
        <v>37043.237000000001</v>
      </c>
      <c r="S203" s="30">
        <v>930753.67</v>
      </c>
      <c r="T203" s="30">
        <v>408.10000000000008</v>
      </c>
    </row>
    <row r="204" spans="1:20" ht="37.5" x14ac:dyDescent="0.25">
      <c r="A204" s="25">
        <f t="shared" si="4"/>
        <v>194</v>
      </c>
      <c r="B204" s="26"/>
      <c r="C204" s="27" t="s">
        <v>257</v>
      </c>
      <c r="D204" s="28" t="s">
        <v>731</v>
      </c>
      <c r="E204" s="4" t="s">
        <v>732</v>
      </c>
      <c r="F204" s="5" t="s">
        <v>31</v>
      </c>
      <c r="G204" s="33" t="s">
        <v>733</v>
      </c>
      <c r="H204" s="5" t="s">
        <v>47</v>
      </c>
      <c r="I204" s="5" t="s">
        <v>48</v>
      </c>
      <c r="J204" s="4">
        <v>11</v>
      </c>
      <c r="K204" s="29">
        <v>0.28499999999999998</v>
      </c>
      <c r="L204" s="18">
        <v>1</v>
      </c>
      <c r="M204" s="18">
        <v>1500</v>
      </c>
      <c r="N204" s="18">
        <v>3432</v>
      </c>
      <c r="O204" s="18">
        <v>19700</v>
      </c>
      <c r="P204" s="30">
        <v>0.28499999999999998</v>
      </c>
      <c r="Q204" s="31">
        <v>427.49999999999994</v>
      </c>
      <c r="R204" s="30">
        <v>978.11999999999989</v>
      </c>
      <c r="S204" s="30">
        <v>5614.4999999999991</v>
      </c>
      <c r="T204" s="30">
        <v>4.2749999999999995</v>
      </c>
    </row>
    <row r="205" spans="1:20" ht="37.5" x14ac:dyDescent="0.25">
      <c r="A205" s="25">
        <f t="shared" ref="A205:A268" si="5">A204+1</f>
        <v>195</v>
      </c>
      <c r="B205" s="26"/>
      <c r="C205" s="27" t="s">
        <v>734</v>
      </c>
      <c r="D205" s="40" t="s">
        <v>735</v>
      </c>
      <c r="E205" s="16" t="s">
        <v>736</v>
      </c>
      <c r="F205" s="8" t="s">
        <v>737</v>
      </c>
      <c r="G205" s="16" t="s">
        <v>738</v>
      </c>
      <c r="H205" s="5" t="s">
        <v>47</v>
      </c>
      <c r="I205" s="5" t="s">
        <v>349</v>
      </c>
      <c r="J205" s="5">
        <v>11</v>
      </c>
      <c r="K205" s="29">
        <v>38.479999999999997</v>
      </c>
      <c r="L205" s="18">
        <v>1</v>
      </c>
      <c r="M205" s="18">
        <v>8000</v>
      </c>
      <c r="N205" s="18">
        <v>25867</v>
      </c>
      <c r="O205" s="18">
        <v>260950</v>
      </c>
      <c r="P205" s="30">
        <v>38.479999999999997</v>
      </c>
      <c r="Q205" s="31">
        <v>307840</v>
      </c>
      <c r="R205" s="30">
        <v>995362.15999999992</v>
      </c>
      <c r="S205" s="30">
        <v>10041356</v>
      </c>
      <c r="T205" s="30">
        <v>3078.4</v>
      </c>
    </row>
    <row r="206" spans="1:20" ht="37.5" x14ac:dyDescent="0.25">
      <c r="A206" s="25">
        <f t="shared" si="5"/>
        <v>196</v>
      </c>
      <c r="B206" s="26"/>
      <c r="C206" s="27" t="s">
        <v>132</v>
      </c>
      <c r="D206" s="40" t="s">
        <v>739</v>
      </c>
      <c r="E206" s="8" t="s">
        <v>740</v>
      </c>
      <c r="F206" s="8" t="s">
        <v>741</v>
      </c>
      <c r="G206" s="16" t="s">
        <v>742</v>
      </c>
      <c r="H206" s="5" t="s">
        <v>47</v>
      </c>
      <c r="I206" s="16" t="s">
        <v>53</v>
      </c>
      <c r="J206" s="5">
        <v>11</v>
      </c>
      <c r="K206" s="29">
        <v>28.02</v>
      </c>
      <c r="L206" s="18">
        <v>1</v>
      </c>
      <c r="M206" s="18">
        <v>700</v>
      </c>
      <c r="N206" s="18">
        <v>1090</v>
      </c>
      <c r="O206" s="18">
        <v>10110</v>
      </c>
      <c r="P206" s="30">
        <v>28.02</v>
      </c>
      <c r="Q206" s="31">
        <v>19614</v>
      </c>
      <c r="R206" s="30">
        <v>30541.8</v>
      </c>
      <c r="S206" s="30">
        <v>283282.2</v>
      </c>
      <c r="T206" s="30">
        <v>196.14</v>
      </c>
    </row>
    <row r="207" spans="1:20" ht="37.5" x14ac:dyDescent="0.25">
      <c r="A207" s="25">
        <f t="shared" si="5"/>
        <v>197</v>
      </c>
      <c r="B207" s="26"/>
      <c r="C207" s="27" t="s">
        <v>132</v>
      </c>
      <c r="D207" s="40" t="s">
        <v>743</v>
      </c>
      <c r="E207" s="16" t="s">
        <v>740</v>
      </c>
      <c r="F207" s="16" t="s">
        <v>744</v>
      </c>
      <c r="G207" s="16" t="s">
        <v>742</v>
      </c>
      <c r="H207" s="16" t="s">
        <v>47</v>
      </c>
      <c r="I207" s="16" t="s">
        <v>53</v>
      </c>
      <c r="J207" s="5">
        <v>11</v>
      </c>
      <c r="K207" s="29">
        <v>32.74</v>
      </c>
      <c r="L207" s="18">
        <v>1</v>
      </c>
      <c r="M207" s="18">
        <v>500</v>
      </c>
      <c r="N207" s="18">
        <v>880</v>
      </c>
      <c r="O207" s="18">
        <v>9350</v>
      </c>
      <c r="P207" s="30">
        <v>32.74</v>
      </c>
      <c r="Q207" s="31">
        <v>16370.000000000002</v>
      </c>
      <c r="R207" s="30">
        <v>28811.200000000001</v>
      </c>
      <c r="S207" s="30">
        <v>306119</v>
      </c>
      <c r="T207" s="30">
        <v>163.70000000000002</v>
      </c>
    </row>
    <row r="208" spans="1:20" ht="37.5" x14ac:dyDescent="0.25">
      <c r="A208" s="25">
        <f t="shared" si="5"/>
        <v>198</v>
      </c>
      <c r="B208" s="26"/>
      <c r="C208" s="27" t="s">
        <v>734</v>
      </c>
      <c r="D208" s="40" t="s">
        <v>745</v>
      </c>
      <c r="E208" s="16" t="s">
        <v>746</v>
      </c>
      <c r="F208" s="16" t="s">
        <v>747</v>
      </c>
      <c r="G208" s="16" t="s">
        <v>748</v>
      </c>
      <c r="H208" s="16" t="s">
        <v>47</v>
      </c>
      <c r="I208" s="16" t="s">
        <v>56</v>
      </c>
      <c r="J208" s="17">
        <v>11</v>
      </c>
      <c r="K208" s="29">
        <v>10.958</v>
      </c>
      <c r="L208" s="18">
        <v>1</v>
      </c>
      <c r="M208" s="18">
        <v>5000</v>
      </c>
      <c r="N208" s="18">
        <v>3142</v>
      </c>
      <c r="O208" s="18">
        <v>122600</v>
      </c>
      <c r="P208" s="30">
        <v>10.958</v>
      </c>
      <c r="Q208" s="31">
        <v>54790</v>
      </c>
      <c r="R208" s="30">
        <v>34430.036</v>
      </c>
      <c r="S208" s="30">
        <v>1343450.8</v>
      </c>
      <c r="T208" s="30">
        <v>547.9</v>
      </c>
    </row>
    <row r="209" spans="1:20" ht="37.5" x14ac:dyDescent="0.25">
      <c r="A209" s="25">
        <f t="shared" si="5"/>
        <v>199</v>
      </c>
      <c r="B209" s="26"/>
      <c r="C209" s="27" t="s">
        <v>734</v>
      </c>
      <c r="D209" s="40" t="s">
        <v>749</v>
      </c>
      <c r="E209" s="16" t="s">
        <v>746</v>
      </c>
      <c r="F209" s="16" t="s">
        <v>750</v>
      </c>
      <c r="G209" s="16" t="s">
        <v>748</v>
      </c>
      <c r="H209" s="16" t="s">
        <v>47</v>
      </c>
      <c r="I209" s="16" t="s">
        <v>461</v>
      </c>
      <c r="J209" s="17">
        <v>11</v>
      </c>
      <c r="K209" s="29">
        <v>7.1260000000000003</v>
      </c>
      <c r="L209" s="18">
        <v>1</v>
      </c>
      <c r="M209" s="18">
        <v>5000</v>
      </c>
      <c r="N209" s="18">
        <v>3142</v>
      </c>
      <c r="O209" s="18">
        <v>124600</v>
      </c>
      <c r="P209" s="30">
        <v>7.1260000000000003</v>
      </c>
      <c r="Q209" s="31">
        <v>35630</v>
      </c>
      <c r="R209" s="30">
        <v>22389.892</v>
      </c>
      <c r="S209" s="30">
        <v>887899.60000000009</v>
      </c>
      <c r="T209" s="30">
        <v>356.3</v>
      </c>
    </row>
    <row r="210" spans="1:20" ht="31.5" x14ac:dyDescent="0.25">
      <c r="A210" s="25">
        <f t="shared" si="5"/>
        <v>200</v>
      </c>
      <c r="B210" s="26"/>
      <c r="C210" s="27" t="s">
        <v>19</v>
      </c>
      <c r="D210" s="40" t="s">
        <v>751</v>
      </c>
      <c r="E210" s="16" t="s">
        <v>706</v>
      </c>
      <c r="F210" s="16" t="s">
        <v>387</v>
      </c>
      <c r="G210" s="16" t="s">
        <v>752</v>
      </c>
      <c r="H210" s="16" t="s">
        <v>47</v>
      </c>
      <c r="I210" s="16" t="s">
        <v>49</v>
      </c>
      <c r="J210" s="17">
        <v>11</v>
      </c>
      <c r="K210" s="29">
        <v>0.73899999999999999</v>
      </c>
      <c r="L210" s="18">
        <v>1</v>
      </c>
      <c r="M210" s="18">
        <v>4500</v>
      </c>
      <c r="N210" s="18">
        <v>5723</v>
      </c>
      <c r="O210" s="18">
        <v>56280</v>
      </c>
      <c r="P210" s="30">
        <v>0.73899999999999999</v>
      </c>
      <c r="Q210" s="31">
        <v>3325.5</v>
      </c>
      <c r="R210" s="30">
        <v>4229.2969999999996</v>
      </c>
      <c r="S210" s="30">
        <v>41590.92</v>
      </c>
      <c r="T210" s="30">
        <v>33.255000000000003</v>
      </c>
    </row>
    <row r="211" spans="1:20" ht="37.5" x14ac:dyDescent="0.25">
      <c r="A211" s="25">
        <f t="shared" si="5"/>
        <v>201</v>
      </c>
      <c r="B211" s="26"/>
      <c r="C211" s="27" t="s">
        <v>37</v>
      </c>
      <c r="D211" s="40" t="s">
        <v>753</v>
      </c>
      <c r="E211" s="16" t="s">
        <v>754</v>
      </c>
      <c r="F211" s="16" t="s">
        <v>275</v>
      </c>
      <c r="G211" s="16" t="s">
        <v>755</v>
      </c>
      <c r="H211" s="16" t="s">
        <v>47</v>
      </c>
      <c r="I211" s="16" t="s">
        <v>54</v>
      </c>
      <c r="J211" s="17">
        <v>11</v>
      </c>
      <c r="K211" s="29">
        <v>3.4780000000000002</v>
      </c>
      <c r="L211" s="18">
        <v>1</v>
      </c>
      <c r="M211" s="18">
        <v>5000</v>
      </c>
      <c r="N211" s="18">
        <v>508</v>
      </c>
      <c r="O211" s="18">
        <v>26350</v>
      </c>
      <c r="P211" s="30">
        <v>3.4780000000000002</v>
      </c>
      <c r="Q211" s="31">
        <v>17390</v>
      </c>
      <c r="R211" s="30">
        <v>1766.8240000000001</v>
      </c>
      <c r="S211" s="30">
        <v>91645.3</v>
      </c>
      <c r="T211" s="30">
        <v>173.9</v>
      </c>
    </row>
    <row r="212" spans="1:20" ht="78.75" x14ac:dyDescent="0.25">
      <c r="A212" s="25">
        <f t="shared" si="5"/>
        <v>202</v>
      </c>
      <c r="B212" s="26"/>
      <c r="C212" s="27" t="s">
        <v>756</v>
      </c>
      <c r="D212" s="40" t="s">
        <v>757</v>
      </c>
      <c r="E212" s="16" t="s">
        <v>758</v>
      </c>
      <c r="F212" s="16" t="s">
        <v>759</v>
      </c>
      <c r="G212" s="16" t="s">
        <v>760</v>
      </c>
      <c r="H212" s="16" t="s">
        <v>47</v>
      </c>
      <c r="I212" s="16" t="s">
        <v>349</v>
      </c>
      <c r="J212" s="17">
        <v>11</v>
      </c>
      <c r="K212" s="29">
        <v>4.4589999999999996</v>
      </c>
      <c r="L212" s="18">
        <v>1</v>
      </c>
      <c r="M212" s="18">
        <v>7500</v>
      </c>
      <c r="N212" s="18">
        <v>29712</v>
      </c>
      <c r="O212" s="18">
        <v>135830</v>
      </c>
      <c r="P212" s="30">
        <v>4.4589999999999996</v>
      </c>
      <c r="Q212" s="31">
        <v>33442.5</v>
      </c>
      <c r="R212" s="30">
        <v>132485.80799999999</v>
      </c>
      <c r="S212" s="30">
        <v>605665.97</v>
      </c>
      <c r="T212" s="30">
        <v>334.42500000000001</v>
      </c>
    </row>
    <row r="213" spans="1:20" ht="37.5" x14ac:dyDescent="0.25">
      <c r="A213" s="25">
        <f t="shared" si="5"/>
        <v>203</v>
      </c>
      <c r="B213" s="26"/>
      <c r="C213" s="27" t="s">
        <v>37</v>
      </c>
      <c r="D213" s="40" t="s">
        <v>761</v>
      </c>
      <c r="E213" s="16" t="s">
        <v>762</v>
      </c>
      <c r="F213" s="16" t="s">
        <v>22</v>
      </c>
      <c r="G213" s="16" t="s">
        <v>763</v>
      </c>
      <c r="H213" s="16" t="s">
        <v>47</v>
      </c>
      <c r="I213" s="16" t="s">
        <v>48</v>
      </c>
      <c r="J213" s="17">
        <v>11</v>
      </c>
      <c r="K213" s="29">
        <v>0.51700000000000002</v>
      </c>
      <c r="L213" s="18">
        <v>1</v>
      </c>
      <c r="M213" s="18">
        <v>5000</v>
      </c>
      <c r="N213" s="18">
        <v>1363</v>
      </c>
      <c r="O213" s="18">
        <v>28600</v>
      </c>
      <c r="P213" s="30">
        <v>0.51700000000000002</v>
      </c>
      <c r="Q213" s="31">
        <v>2585</v>
      </c>
      <c r="R213" s="30">
        <v>704.67100000000005</v>
      </c>
      <c r="S213" s="30">
        <v>14786.2</v>
      </c>
      <c r="T213" s="30">
        <v>25.85</v>
      </c>
    </row>
    <row r="214" spans="1:20" ht="37.5" x14ac:dyDescent="0.25">
      <c r="A214" s="25">
        <f t="shared" si="5"/>
        <v>204</v>
      </c>
      <c r="B214" s="26"/>
      <c r="C214" s="27" t="s">
        <v>764</v>
      </c>
      <c r="D214" s="40" t="s">
        <v>765</v>
      </c>
      <c r="E214" s="16" t="s">
        <v>766</v>
      </c>
      <c r="F214" s="16" t="s">
        <v>31</v>
      </c>
      <c r="G214" s="16" t="s">
        <v>767</v>
      </c>
      <c r="H214" s="16" t="s">
        <v>47</v>
      </c>
      <c r="I214" s="16" t="s">
        <v>48</v>
      </c>
      <c r="J214" s="17">
        <v>11</v>
      </c>
      <c r="K214" s="29">
        <v>0.77600000000000002</v>
      </c>
      <c r="L214" s="18">
        <v>1</v>
      </c>
      <c r="M214" s="18">
        <v>6000</v>
      </c>
      <c r="N214" s="18">
        <v>7582</v>
      </c>
      <c r="O214" s="18">
        <v>53920</v>
      </c>
      <c r="P214" s="30">
        <v>0.77600000000000002</v>
      </c>
      <c r="Q214" s="31">
        <v>4656</v>
      </c>
      <c r="R214" s="30">
        <v>5883.6320000000005</v>
      </c>
      <c r="S214" s="30">
        <v>41841.919999999998</v>
      </c>
      <c r="T214" s="30">
        <v>46.56</v>
      </c>
    </row>
    <row r="215" spans="1:20" ht="37.5" x14ac:dyDescent="0.25">
      <c r="A215" s="25">
        <f t="shared" si="5"/>
        <v>205</v>
      </c>
      <c r="B215" s="26"/>
      <c r="C215" s="27" t="s">
        <v>36</v>
      </c>
      <c r="D215" s="40" t="s">
        <v>768</v>
      </c>
      <c r="E215" s="16" t="s">
        <v>769</v>
      </c>
      <c r="F215" s="16" t="s">
        <v>770</v>
      </c>
      <c r="G215" s="16" t="s">
        <v>771</v>
      </c>
      <c r="H215" s="16" t="s">
        <v>47</v>
      </c>
      <c r="I215" s="16" t="s">
        <v>333</v>
      </c>
      <c r="J215" s="17">
        <v>11</v>
      </c>
      <c r="K215" s="29">
        <v>9.6069999999999993</v>
      </c>
      <c r="L215" s="18">
        <v>1</v>
      </c>
      <c r="M215" s="18">
        <v>500</v>
      </c>
      <c r="N215" s="18">
        <v>387</v>
      </c>
      <c r="O215" s="18">
        <v>12205</v>
      </c>
      <c r="P215" s="30">
        <v>9.6069999999999993</v>
      </c>
      <c r="Q215" s="31">
        <v>4803.5</v>
      </c>
      <c r="R215" s="30">
        <v>3717.9089999999997</v>
      </c>
      <c r="S215" s="30">
        <v>117253.435</v>
      </c>
      <c r="T215" s="30">
        <v>48.034999999999997</v>
      </c>
    </row>
    <row r="216" spans="1:20" ht="31.5" x14ac:dyDescent="0.25">
      <c r="A216" s="25">
        <f t="shared" si="5"/>
        <v>206</v>
      </c>
      <c r="B216" s="26"/>
      <c r="C216" s="27" t="s">
        <v>44</v>
      </c>
      <c r="D216" s="40" t="s">
        <v>772</v>
      </c>
      <c r="E216" s="16" t="s">
        <v>773</v>
      </c>
      <c r="F216" s="16" t="s">
        <v>774</v>
      </c>
      <c r="G216" s="16" t="s">
        <v>775</v>
      </c>
      <c r="H216" s="16" t="s">
        <v>47</v>
      </c>
      <c r="I216" s="16" t="s">
        <v>54</v>
      </c>
      <c r="J216" s="17">
        <v>11</v>
      </c>
      <c r="K216" s="29">
        <v>6.2279999999999998</v>
      </c>
      <c r="L216" s="18">
        <v>1</v>
      </c>
      <c r="M216" s="18">
        <v>20000</v>
      </c>
      <c r="N216" s="18">
        <v>36883</v>
      </c>
      <c r="O216" s="18">
        <v>518420</v>
      </c>
      <c r="P216" s="30">
        <v>6.2279999999999998</v>
      </c>
      <c r="Q216" s="31">
        <v>124560</v>
      </c>
      <c r="R216" s="30">
        <v>229707.32399999999</v>
      </c>
      <c r="S216" s="30">
        <v>3228719.76</v>
      </c>
      <c r="T216" s="30">
        <v>1245.5999999999999</v>
      </c>
    </row>
    <row r="217" spans="1:20" ht="56.25" x14ac:dyDescent="0.25">
      <c r="A217" s="25">
        <f t="shared" si="5"/>
        <v>207</v>
      </c>
      <c r="B217" s="26"/>
      <c r="C217" s="27" t="s">
        <v>21</v>
      </c>
      <c r="D217" s="40" t="s">
        <v>776</v>
      </c>
      <c r="E217" s="16" t="s">
        <v>777</v>
      </c>
      <c r="F217" s="16" t="s">
        <v>22</v>
      </c>
      <c r="G217" s="16" t="s">
        <v>778</v>
      </c>
      <c r="H217" s="16" t="s">
        <v>47</v>
      </c>
      <c r="I217" s="16" t="s">
        <v>48</v>
      </c>
      <c r="J217" s="17">
        <v>11</v>
      </c>
      <c r="K217" s="29">
        <v>0.65400000000000003</v>
      </c>
      <c r="L217" s="18">
        <v>1</v>
      </c>
      <c r="M217" s="18">
        <v>100000</v>
      </c>
      <c r="N217" s="18">
        <v>129603</v>
      </c>
      <c r="O217" s="18">
        <v>893500</v>
      </c>
      <c r="P217" s="30">
        <v>0.65400000000000003</v>
      </c>
      <c r="Q217" s="31">
        <v>65400</v>
      </c>
      <c r="R217" s="30">
        <v>84760.362000000008</v>
      </c>
      <c r="S217" s="30">
        <v>584349</v>
      </c>
      <c r="T217" s="30">
        <v>654</v>
      </c>
    </row>
    <row r="218" spans="1:20" ht="56.25" x14ac:dyDescent="0.25">
      <c r="A218" s="25">
        <f t="shared" si="5"/>
        <v>208</v>
      </c>
      <c r="B218" s="26"/>
      <c r="C218" s="27" t="s">
        <v>257</v>
      </c>
      <c r="D218" s="40" t="s">
        <v>779</v>
      </c>
      <c r="E218" s="16" t="s">
        <v>732</v>
      </c>
      <c r="F218" s="16" t="s">
        <v>31</v>
      </c>
      <c r="G218" s="16" t="s">
        <v>780</v>
      </c>
      <c r="H218" s="16" t="s">
        <v>47</v>
      </c>
      <c r="I218" s="16" t="s">
        <v>48</v>
      </c>
      <c r="J218" s="17">
        <v>11</v>
      </c>
      <c r="K218" s="29">
        <v>0.26100000000000001</v>
      </c>
      <c r="L218" s="18">
        <v>1</v>
      </c>
      <c r="M218" s="18">
        <v>1500</v>
      </c>
      <c r="N218" s="18">
        <v>1752</v>
      </c>
      <c r="O218" s="18">
        <v>16400</v>
      </c>
      <c r="P218" s="30">
        <v>0.26100000000000001</v>
      </c>
      <c r="Q218" s="31">
        <v>391.5</v>
      </c>
      <c r="R218" s="30">
        <v>457.27199999999999</v>
      </c>
      <c r="S218" s="30">
        <v>4280.4000000000005</v>
      </c>
      <c r="T218" s="30">
        <v>3.915</v>
      </c>
    </row>
    <row r="219" spans="1:20" ht="37.5" x14ac:dyDescent="0.25">
      <c r="A219" s="25">
        <f t="shared" si="5"/>
        <v>209</v>
      </c>
      <c r="B219" s="26"/>
      <c r="C219" s="27" t="s">
        <v>366</v>
      </c>
      <c r="D219" s="40" t="s">
        <v>781</v>
      </c>
      <c r="E219" s="16" t="s">
        <v>782</v>
      </c>
      <c r="F219" s="16" t="s">
        <v>783</v>
      </c>
      <c r="G219" s="16" t="s">
        <v>784</v>
      </c>
      <c r="H219" s="16" t="s">
        <v>47</v>
      </c>
      <c r="I219" s="16" t="s">
        <v>333</v>
      </c>
      <c r="J219" s="17">
        <v>11</v>
      </c>
      <c r="K219" s="29">
        <v>33.51</v>
      </c>
      <c r="L219" s="18">
        <v>1</v>
      </c>
      <c r="M219" s="18">
        <v>2000</v>
      </c>
      <c r="N219" s="18">
        <v>1314</v>
      </c>
      <c r="O219" s="18">
        <v>57120</v>
      </c>
      <c r="P219" s="30">
        <v>33.51</v>
      </c>
      <c r="Q219" s="31">
        <v>67020</v>
      </c>
      <c r="R219" s="30">
        <v>44032.14</v>
      </c>
      <c r="S219" s="30">
        <v>1914091.2</v>
      </c>
      <c r="T219" s="30">
        <v>670.2</v>
      </c>
    </row>
    <row r="220" spans="1:20" ht="37.5" x14ac:dyDescent="0.25">
      <c r="A220" s="25">
        <f t="shared" si="5"/>
        <v>210</v>
      </c>
      <c r="B220" s="26"/>
      <c r="C220" s="27" t="s">
        <v>19</v>
      </c>
      <c r="D220" s="40" t="s">
        <v>785</v>
      </c>
      <c r="E220" s="16" t="s">
        <v>786</v>
      </c>
      <c r="F220" s="16" t="s">
        <v>787</v>
      </c>
      <c r="G220" s="16" t="s">
        <v>788</v>
      </c>
      <c r="H220" s="16" t="s">
        <v>47</v>
      </c>
      <c r="I220" s="16" t="s">
        <v>54</v>
      </c>
      <c r="J220" s="17">
        <v>11</v>
      </c>
      <c r="K220" s="29">
        <v>6.2380000000000004</v>
      </c>
      <c r="L220" s="18">
        <v>1</v>
      </c>
      <c r="M220" s="18">
        <v>20000</v>
      </c>
      <c r="N220" s="18">
        <v>110303</v>
      </c>
      <c r="O220" s="18">
        <v>405700</v>
      </c>
      <c r="P220" s="30">
        <v>6.2380000000000004</v>
      </c>
      <c r="Q220" s="31">
        <v>124760.00000000001</v>
      </c>
      <c r="R220" s="30">
        <v>688070.11400000006</v>
      </c>
      <c r="S220" s="30">
        <v>2530756.6</v>
      </c>
      <c r="T220" s="30">
        <v>1247.6000000000001</v>
      </c>
    </row>
    <row r="221" spans="1:20" ht="37.5" x14ac:dyDescent="0.25">
      <c r="A221" s="25">
        <f t="shared" si="5"/>
        <v>211</v>
      </c>
      <c r="B221" s="26"/>
      <c r="C221" s="27" t="s">
        <v>19</v>
      </c>
      <c r="D221" s="40" t="s">
        <v>789</v>
      </c>
      <c r="E221" s="16" t="s">
        <v>786</v>
      </c>
      <c r="F221" s="16" t="s">
        <v>22</v>
      </c>
      <c r="G221" s="16" t="s">
        <v>790</v>
      </c>
      <c r="H221" s="16" t="s">
        <v>47</v>
      </c>
      <c r="I221" s="16" t="s">
        <v>48</v>
      </c>
      <c r="J221" s="17">
        <v>11</v>
      </c>
      <c r="K221" s="29">
        <v>0.13900000000000001</v>
      </c>
      <c r="L221" s="18">
        <v>1</v>
      </c>
      <c r="M221" s="18">
        <v>21000</v>
      </c>
      <c r="N221" s="18">
        <v>9733</v>
      </c>
      <c r="O221" s="18">
        <v>71750</v>
      </c>
      <c r="P221" s="30">
        <v>0.13900000000000001</v>
      </c>
      <c r="Q221" s="31">
        <v>2919.0000000000005</v>
      </c>
      <c r="R221" s="30">
        <v>1352.8870000000002</v>
      </c>
      <c r="S221" s="30">
        <v>9973.25</v>
      </c>
      <c r="T221" s="30">
        <v>29.190000000000005</v>
      </c>
    </row>
    <row r="222" spans="1:20" ht="37.5" x14ac:dyDescent="0.25">
      <c r="A222" s="25">
        <f t="shared" si="5"/>
        <v>212</v>
      </c>
      <c r="B222" s="26"/>
      <c r="C222" s="27" t="s">
        <v>791</v>
      </c>
      <c r="D222" s="40" t="s">
        <v>792</v>
      </c>
      <c r="E222" s="16" t="s">
        <v>793</v>
      </c>
      <c r="F222" s="16" t="s">
        <v>62</v>
      </c>
      <c r="G222" s="16" t="s">
        <v>794</v>
      </c>
      <c r="H222" s="16" t="s">
        <v>47</v>
      </c>
      <c r="I222" s="16" t="s">
        <v>48</v>
      </c>
      <c r="J222" s="17">
        <v>11</v>
      </c>
      <c r="K222" s="29">
        <v>0.23400000000000001</v>
      </c>
      <c r="L222" s="18">
        <v>1</v>
      </c>
      <c r="M222" s="18">
        <v>18000</v>
      </c>
      <c r="N222" s="18">
        <v>32633</v>
      </c>
      <c r="O222" s="18">
        <v>203700</v>
      </c>
      <c r="P222" s="30">
        <v>0.23400000000000001</v>
      </c>
      <c r="Q222" s="31">
        <v>4212</v>
      </c>
      <c r="R222" s="30">
        <v>7636.1220000000003</v>
      </c>
      <c r="S222" s="30">
        <v>47665.8</v>
      </c>
      <c r="T222" s="30">
        <v>42.12</v>
      </c>
    </row>
    <row r="223" spans="1:20" ht="47.25" x14ac:dyDescent="0.25">
      <c r="A223" s="25">
        <f t="shared" si="5"/>
        <v>213</v>
      </c>
      <c r="B223" s="26"/>
      <c r="C223" s="27" t="s">
        <v>240</v>
      </c>
      <c r="D223" s="40" t="s">
        <v>795</v>
      </c>
      <c r="E223" s="16" t="s">
        <v>796</v>
      </c>
      <c r="F223" s="16" t="s">
        <v>101</v>
      </c>
      <c r="G223" s="16" t="s">
        <v>797</v>
      </c>
      <c r="H223" s="16" t="s">
        <v>47</v>
      </c>
      <c r="I223" s="16" t="s">
        <v>48</v>
      </c>
      <c r="J223" s="17">
        <v>11</v>
      </c>
      <c r="K223" s="29">
        <v>0.76500000000000001</v>
      </c>
      <c r="L223" s="18">
        <v>1</v>
      </c>
      <c r="M223" s="18">
        <v>6000</v>
      </c>
      <c r="N223" s="18">
        <v>21102</v>
      </c>
      <c r="O223" s="18">
        <v>124800</v>
      </c>
      <c r="P223" s="30">
        <v>0.76500000000000001</v>
      </c>
      <c r="Q223" s="31">
        <v>4590</v>
      </c>
      <c r="R223" s="30">
        <v>16143.03</v>
      </c>
      <c r="S223" s="30">
        <v>95472</v>
      </c>
      <c r="T223" s="30">
        <v>45.9</v>
      </c>
    </row>
    <row r="224" spans="1:20" ht="37.5" x14ac:dyDescent="0.25">
      <c r="A224" s="25">
        <f t="shared" si="5"/>
        <v>214</v>
      </c>
      <c r="B224" s="26"/>
      <c r="C224" s="27" t="s">
        <v>43</v>
      </c>
      <c r="D224" s="40" t="s">
        <v>798</v>
      </c>
      <c r="E224" s="16" t="s">
        <v>793</v>
      </c>
      <c r="F224" s="16" t="s">
        <v>799</v>
      </c>
      <c r="G224" s="16" t="s">
        <v>800</v>
      </c>
      <c r="H224" s="16" t="s">
        <v>47</v>
      </c>
      <c r="I224" s="16" t="s">
        <v>54</v>
      </c>
      <c r="J224" s="17">
        <v>11</v>
      </c>
      <c r="K224" s="29">
        <v>3.04</v>
      </c>
      <c r="L224" s="18">
        <v>1</v>
      </c>
      <c r="M224" s="18">
        <v>4500</v>
      </c>
      <c r="N224" s="18">
        <v>7783</v>
      </c>
      <c r="O224" s="18">
        <v>89405</v>
      </c>
      <c r="P224" s="30">
        <v>3.04</v>
      </c>
      <c r="Q224" s="31">
        <v>13680</v>
      </c>
      <c r="R224" s="30">
        <v>23660.32</v>
      </c>
      <c r="S224" s="30">
        <v>271791.2</v>
      </c>
      <c r="T224" s="30">
        <v>136.80000000000001</v>
      </c>
    </row>
    <row r="225" spans="1:20" ht="31.5" x14ac:dyDescent="0.25">
      <c r="A225" s="25">
        <f t="shared" si="5"/>
        <v>215</v>
      </c>
      <c r="B225" s="26"/>
      <c r="C225" s="27" t="s">
        <v>30</v>
      </c>
      <c r="D225" s="40" t="s">
        <v>801</v>
      </c>
      <c r="E225" s="16" t="s">
        <v>802</v>
      </c>
      <c r="F225" s="16" t="s">
        <v>803</v>
      </c>
      <c r="G225" s="16" t="s">
        <v>802</v>
      </c>
      <c r="H225" s="16" t="s">
        <v>47</v>
      </c>
      <c r="I225" s="16" t="s">
        <v>451</v>
      </c>
      <c r="J225" s="17">
        <v>11</v>
      </c>
      <c r="K225" s="29">
        <v>2.0430000000000001</v>
      </c>
      <c r="L225" s="18">
        <v>1</v>
      </c>
      <c r="M225" s="18">
        <v>300</v>
      </c>
      <c r="N225" s="18">
        <v>317</v>
      </c>
      <c r="O225" s="18">
        <v>3750</v>
      </c>
      <c r="P225" s="30">
        <v>2.0430000000000001</v>
      </c>
      <c r="Q225" s="31">
        <v>612.90000000000009</v>
      </c>
      <c r="R225" s="30">
        <v>647.63100000000009</v>
      </c>
      <c r="S225" s="30">
        <v>7661.2500000000009</v>
      </c>
      <c r="T225" s="30">
        <v>6.1290000000000013</v>
      </c>
    </row>
    <row r="226" spans="1:20" ht="37.5" x14ac:dyDescent="0.25">
      <c r="A226" s="25">
        <f t="shared" si="5"/>
        <v>216</v>
      </c>
      <c r="B226" s="26"/>
      <c r="C226" s="27" t="s">
        <v>70</v>
      </c>
      <c r="D226" s="40" t="s">
        <v>804</v>
      </c>
      <c r="E226" s="16" t="s">
        <v>805</v>
      </c>
      <c r="F226" s="16" t="s">
        <v>806</v>
      </c>
      <c r="G226" s="16" t="s">
        <v>807</v>
      </c>
      <c r="H226" s="16" t="s">
        <v>47</v>
      </c>
      <c r="I226" s="16" t="s">
        <v>53</v>
      </c>
      <c r="J226" s="17">
        <v>11</v>
      </c>
      <c r="K226" s="29">
        <v>19.5</v>
      </c>
      <c r="L226" s="18">
        <v>1</v>
      </c>
      <c r="M226" s="18">
        <v>300</v>
      </c>
      <c r="N226" s="18">
        <v>155</v>
      </c>
      <c r="O226" s="18">
        <v>2385</v>
      </c>
      <c r="P226" s="30">
        <v>19.5</v>
      </c>
      <c r="Q226" s="31">
        <v>5850</v>
      </c>
      <c r="R226" s="30">
        <v>3022.5</v>
      </c>
      <c r="S226" s="30">
        <v>46507.5</v>
      </c>
      <c r="T226" s="30">
        <v>58.5</v>
      </c>
    </row>
    <row r="227" spans="1:20" ht="37.5" x14ac:dyDescent="0.25">
      <c r="A227" s="25">
        <f t="shared" si="5"/>
        <v>217</v>
      </c>
      <c r="B227" s="26"/>
      <c r="C227" s="27" t="s">
        <v>43</v>
      </c>
      <c r="D227" s="40" t="s">
        <v>808</v>
      </c>
      <c r="E227" s="16" t="s">
        <v>809</v>
      </c>
      <c r="F227" s="16" t="s">
        <v>810</v>
      </c>
      <c r="G227" s="16" t="s">
        <v>811</v>
      </c>
      <c r="H227" s="16" t="s">
        <v>79</v>
      </c>
      <c r="I227" s="16" t="s">
        <v>333</v>
      </c>
      <c r="J227" s="17">
        <v>11</v>
      </c>
      <c r="K227" s="29">
        <v>26.253</v>
      </c>
      <c r="L227" s="18">
        <v>1</v>
      </c>
      <c r="M227" s="18">
        <v>7500</v>
      </c>
      <c r="N227" s="18">
        <v>12233</v>
      </c>
      <c r="O227" s="18">
        <v>144460</v>
      </c>
      <c r="P227" s="30">
        <v>26.253</v>
      </c>
      <c r="Q227" s="31">
        <v>196897.5</v>
      </c>
      <c r="R227" s="30">
        <v>321152.94900000002</v>
      </c>
      <c r="S227" s="30">
        <v>3792508.38</v>
      </c>
      <c r="T227" s="30">
        <v>1968.9749999999999</v>
      </c>
    </row>
    <row r="228" spans="1:20" ht="37.5" x14ac:dyDescent="0.25">
      <c r="A228" s="25">
        <f t="shared" si="5"/>
        <v>218</v>
      </c>
      <c r="B228" s="26"/>
      <c r="C228" s="27" t="s">
        <v>111</v>
      </c>
      <c r="D228" s="40" t="s">
        <v>812</v>
      </c>
      <c r="E228" s="16" t="s">
        <v>813</v>
      </c>
      <c r="F228" s="16" t="s">
        <v>31</v>
      </c>
      <c r="G228" s="16" t="s">
        <v>814</v>
      </c>
      <c r="H228" s="16" t="s">
        <v>47</v>
      </c>
      <c r="I228" s="16" t="s">
        <v>48</v>
      </c>
      <c r="J228" s="17">
        <v>11</v>
      </c>
      <c r="K228" s="29">
        <v>6.7720000000000002</v>
      </c>
      <c r="L228" s="18">
        <v>1</v>
      </c>
      <c r="M228" s="18">
        <v>3000</v>
      </c>
      <c r="N228" s="18">
        <v>1943</v>
      </c>
      <c r="O228" s="18">
        <v>28950</v>
      </c>
      <c r="P228" s="30">
        <v>6.7720000000000002</v>
      </c>
      <c r="Q228" s="31">
        <v>20316</v>
      </c>
      <c r="R228" s="30">
        <v>13157.996000000001</v>
      </c>
      <c r="S228" s="30">
        <v>196049.4</v>
      </c>
      <c r="T228" s="30">
        <v>203.16</v>
      </c>
    </row>
    <row r="229" spans="1:20" ht="31.5" x14ac:dyDescent="0.25">
      <c r="A229" s="25">
        <f t="shared" si="5"/>
        <v>219</v>
      </c>
      <c r="B229" s="26"/>
      <c r="C229" s="27" t="s">
        <v>30</v>
      </c>
      <c r="D229" s="40" t="s">
        <v>815</v>
      </c>
      <c r="E229" s="16" t="s">
        <v>816</v>
      </c>
      <c r="F229" s="16" t="s">
        <v>803</v>
      </c>
      <c r="G229" s="16" t="s">
        <v>817</v>
      </c>
      <c r="H229" s="16" t="s">
        <v>47</v>
      </c>
      <c r="I229" s="16" t="s">
        <v>451</v>
      </c>
      <c r="J229" s="17">
        <v>11</v>
      </c>
      <c r="K229" s="29">
        <v>2.2349999999999999</v>
      </c>
      <c r="L229" s="18">
        <v>1</v>
      </c>
      <c r="M229" s="18">
        <v>300</v>
      </c>
      <c r="N229" s="18">
        <v>362</v>
      </c>
      <c r="O229" s="18">
        <v>3200</v>
      </c>
      <c r="P229" s="30">
        <v>2.2349999999999999</v>
      </c>
      <c r="Q229" s="31">
        <v>670.5</v>
      </c>
      <c r="R229" s="30">
        <v>809.06999999999994</v>
      </c>
      <c r="S229" s="30">
        <v>7152</v>
      </c>
      <c r="T229" s="30">
        <v>6.7050000000000001</v>
      </c>
    </row>
    <row r="230" spans="1:20" ht="37.5" x14ac:dyDescent="0.25">
      <c r="A230" s="25">
        <f t="shared" si="5"/>
        <v>220</v>
      </c>
      <c r="B230" s="26"/>
      <c r="C230" s="27" t="s">
        <v>203</v>
      </c>
      <c r="D230" s="40" t="s">
        <v>818</v>
      </c>
      <c r="E230" s="16" t="s">
        <v>819</v>
      </c>
      <c r="F230" s="16" t="s">
        <v>22</v>
      </c>
      <c r="G230" s="16" t="s">
        <v>820</v>
      </c>
      <c r="H230" s="16" t="s">
        <v>47</v>
      </c>
      <c r="I230" s="16" t="s">
        <v>48</v>
      </c>
      <c r="J230" s="17">
        <v>11</v>
      </c>
      <c r="K230" s="29">
        <v>1.4790000000000001</v>
      </c>
      <c r="L230" s="18">
        <v>1</v>
      </c>
      <c r="M230" s="18">
        <v>1500</v>
      </c>
      <c r="N230" s="18">
        <v>321</v>
      </c>
      <c r="O230" s="18">
        <v>5000</v>
      </c>
      <c r="P230" s="30">
        <v>1.4790000000000001</v>
      </c>
      <c r="Q230" s="31">
        <v>2218.5</v>
      </c>
      <c r="R230" s="30">
        <v>474.75900000000001</v>
      </c>
      <c r="S230" s="30">
        <v>7395.0000000000009</v>
      </c>
      <c r="T230" s="30">
        <v>22.184999999999999</v>
      </c>
    </row>
    <row r="231" spans="1:20" ht="37.5" x14ac:dyDescent="0.25">
      <c r="A231" s="25">
        <f t="shared" si="5"/>
        <v>221</v>
      </c>
      <c r="B231" s="26"/>
      <c r="C231" s="27" t="s">
        <v>30</v>
      </c>
      <c r="D231" s="40" t="s">
        <v>821</v>
      </c>
      <c r="E231" s="16" t="s">
        <v>822</v>
      </c>
      <c r="F231" s="16" t="s">
        <v>803</v>
      </c>
      <c r="G231" s="16" t="s">
        <v>823</v>
      </c>
      <c r="H231" s="16" t="s">
        <v>47</v>
      </c>
      <c r="I231" s="16" t="s">
        <v>451</v>
      </c>
      <c r="J231" s="17">
        <v>11</v>
      </c>
      <c r="K231" s="29">
        <v>2.9649999999999999</v>
      </c>
      <c r="L231" s="18">
        <v>1</v>
      </c>
      <c r="M231" s="18">
        <v>300</v>
      </c>
      <c r="N231" s="18">
        <v>341</v>
      </c>
      <c r="O231" s="18">
        <v>2660</v>
      </c>
      <c r="P231" s="30">
        <v>2.9649999999999999</v>
      </c>
      <c r="Q231" s="31">
        <v>889.5</v>
      </c>
      <c r="R231" s="30">
        <v>1011.0649999999999</v>
      </c>
      <c r="S231" s="30">
        <v>7886.9</v>
      </c>
      <c r="T231" s="30">
        <v>8.8949999999999996</v>
      </c>
    </row>
    <row r="232" spans="1:20" ht="37.5" x14ac:dyDescent="0.25">
      <c r="A232" s="25">
        <f t="shared" si="5"/>
        <v>222</v>
      </c>
      <c r="B232" s="26"/>
      <c r="C232" s="27" t="s">
        <v>30</v>
      </c>
      <c r="D232" s="40" t="s">
        <v>824</v>
      </c>
      <c r="E232" s="16" t="s">
        <v>822</v>
      </c>
      <c r="F232" s="16" t="s">
        <v>78</v>
      </c>
      <c r="G232" s="16" t="s">
        <v>825</v>
      </c>
      <c r="H232" s="16" t="s">
        <v>47</v>
      </c>
      <c r="I232" s="16" t="s">
        <v>53</v>
      </c>
      <c r="J232" s="17">
        <v>11</v>
      </c>
      <c r="K232" s="29">
        <v>31.9</v>
      </c>
      <c r="L232" s="18">
        <v>1</v>
      </c>
      <c r="M232" s="18">
        <v>300</v>
      </c>
      <c r="N232" s="18">
        <v>94</v>
      </c>
      <c r="O232" s="18">
        <v>1770</v>
      </c>
      <c r="P232" s="30">
        <v>31.9</v>
      </c>
      <c r="Q232" s="31">
        <v>9570</v>
      </c>
      <c r="R232" s="30">
        <v>2998.6</v>
      </c>
      <c r="S232" s="30">
        <v>56463</v>
      </c>
      <c r="T232" s="30">
        <v>95.7</v>
      </c>
    </row>
    <row r="233" spans="1:20" ht="37.5" x14ac:dyDescent="0.25">
      <c r="A233" s="25">
        <f t="shared" si="5"/>
        <v>223</v>
      </c>
      <c r="B233" s="26"/>
      <c r="C233" s="27" t="s">
        <v>28</v>
      </c>
      <c r="D233" s="40" t="s">
        <v>826</v>
      </c>
      <c r="E233" s="16" t="s">
        <v>827</v>
      </c>
      <c r="F233" s="16" t="s">
        <v>828</v>
      </c>
      <c r="G233" s="16" t="s">
        <v>829</v>
      </c>
      <c r="H233" s="16" t="s">
        <v>47</v>
      </c>
      <c r="I233" s="16" t="s">
        <v>48</v>
      </c>
      <c r="J233" s="17">
        <v>11</v>
      </c>
      <c r="K233" s="29">
        <v>1.66</v>
      </c>
      <c r="L233" s="18">
        <v>1</v>
      </c>
      <c r="M233" s="18">
        <v>17000</v>
      </c>
      <c r="N233" s="18">
        <v>11093</v>
      </c>
      <c r="O233" s="18">
        <v>146500</v>
      </c>
      <c r="P233" s="30">
        <v>1.66</v>
      </c>
      <c r="Q233" s="31">
        <v>28220</v>
      </c>
      <c r="R233" s="30">
        <v>18414.379999999997</v>
      </c>
      <c r="S233" s="30">
        <v>243190</v>
      </c>
      <c r="T233" s="30">
        <v>282.2</v>
      </c>
    </row>
    <row r="234" spans="1:20" ht="37.5" x14ac:dyDescent="0.25">
      <c r="A234" s="25">
        <f t="shared" si="5"/>
        <v>224</v>
      </c>
      <c r="B234" s="26"/>
      <c r="C234" s="27" t="s">
        <v>45</v>
      </c>
      <c r="D234" s="40" t="s">
        <v>830</v>
      </c>
      <c r="E234" s="16" t="s">
        <v>67</v>
      </c>
      <c r="F234" s="16" t="s">
        <v>831</v>
      </c>
      <c r="G234" s="16" t="s">
        <v>832</v>
      </c>
      <c r="H234" s="16" t="s">
        <v>47</v>
      </c>
      <c r="I234" s="16" t="s">
        <v>461</v>
      </c>
      <c r="J234" s="17">
        <v>11</v>
      </c>
      <c r="K234" s="29">
        <v>4.726</v>
      </c>
      <c r="L234" s="18">
        <v>1</v>
      </c>
      <c r="M234" s="18">
        <v>60000</v>
      </c>
      <c r="N234" s="18">
        <v>101553</v>
      </c>
      <c r="O234" s="18">
        <v>978300</v>
      </c>
      <c r="P234" s="30">
        <v>4.726</v>
      </c>
      <c r="Q234" s="31">
        <v>283560</v>
      </c>
      <c r="R234" s="30">
        <v>479939.478</v>
      </c>
      <c r="S234" s="30">
        <v>4623445.8</v>
      </c>
      <c r="T234" s="30">
        <v>2835.6</v>
      </c>
    </row>
    <row r="235" spans="1:20" ht="37.5" x14ac:dyDescent="0.25">
      <c r="A235" s="25">
        <f t="shared" si="5"/>
        <v>225</v>
      </c>
      <c r="B235" s="26"/>
      <c r="C235" s="27" t="s">
        <v>45</v>
      </c>
      <c r="D235" s="40" t="s">
        <v>833</v>
      </c>
      <c r="E235" s="16" t="s">
        <v>67</v>
      </c>
      <c r="F235" s="16" t="s">
        <v>834</v>
      </c>
      <c r="G235" s="16" t="s">
        <v>835</v>
      </c>
      <c r="H235" s="16" t="s">
        <v>47</v>
      </c>
      <c r="I235" s="16" t="s">
        <v>461</v>
      </c>
      <c r="J235" s="17">
        <v>11</v>
      </c>
      <c r="K235" s="29">
        <v>2.6989999999999998</v>
      </c>
      <c r="L235" s="18">
        <v>1</v>
      </c>
      <c r="M235" s="18">
        <v>100000</v>
      </c>
      <c r="N235" s="18">
        <v>161352</v>
      </c>
      <c r="O235" s="18">
        <v>651300</v>
      </c>
      <c r="P235" s="30">
        <v>2.6989999999999998</v>
      </c>
      <c r="Q235" s="31">
        <v>269900</v>
      </c>
      <c r="R235" s="30">
        <v>435489.04799999995</v>
      </c>
      <c r="S235" s="30">
        <v>1757858.7</v>
      </c>
      <c r="T235" s="30">
        <v>2699</v>
      </c>
    </row>
    <row r="236" spans="1:20" ht="37.5" x14ac:dyDescent="0.25">
      <c r="A236" s="25">
        <f t="shared" si="5"/>
        <v>226</v>
      </c>
      <c r="B236" s="26"/>
      <c r="C236" s="27" t="s">
        <v>45</v>
      </c>
      <c r="D236" s="40" t="s">
        <v>836</v>
      </c>
      <c r="E236" s="16" t="s">
        <v>67</v>
      </c>
      <c r="F236" s="16" t="s">
        <v>837</v>
      </c>
      <c r="G236" s="16" t="s">
        <v>838</v>
      </c>
      <c r="H236" s="16" t="s">
        <v>47</v>
      </c>
      <c r="I236" s="16" t="s">
        <v>52</v>
      </c>
      <c r="J236" s="17">
        <v>11</v>
      </c>
      <c r="K236" s="29">
        <v>4.508</v>
      </c>
      <c r="L236" s="18">
        <v>1</v>
      </c>
      <c r="M236" s="18">
        <v>100000</v>
      </c>
      <c r="N236" s="18">
        <v>252783</v>
      </c>
      <c r="O236" s="18">
        <v>1554650</v>
      </c>
      <c r="P236" s="30">
        <v>4.508</v>
      </c>
      <c r="Q236" s="31">
        <v>450800</v>
      </c>
      <c r="R236" s="30">
        <v>1139545.764</v>
      </c>
      <c r="S236" s="30">
        <v>7008362.2000000002</v>
      </c>
      <c r="T236" s="30">
        <v>4508</v>
      </c>
    </row>
    <row r="237" spans="1:20" ht="37.5" x14ac:dyDescent="0.25">
      <c r="A237" s="25">
        <f t="shared" si="5"/>
        <v>227</v>
      </c>
      <c r="B237" s="26"/>
      <c r="C237" s="27" t="s">
        <v>68</v>
      </c>
      <c r="D237" s="40" t="s">
        <v>839</v>
      </c>
      <c r="E237" s="16" t="s">
        <v>840</v>
      </c>
      <c r="F237" s="16" t="s">
        <v>841</v>
      </c>
      <c r="G237" s="16" t="s">
        <v>842</v>
      </c>
      <c r="H237" s="16" t="s">
        <v>47</v>
      </c>
      <c r="I237" s="16" t="s">
        <v>52</v>
      </c>
      <c r="J237" s="17">
        <v>11</v>
      </c>
      <c r="K237" s="29">
        <v>15.97</v>
      </c>
      <c r="L237" s="18">
        <v>1</v>
      </c>
      <c r="M237" s="18">
        <v>10000</v>
      </c>
      <c r="N237" s="18">
        <v>11958</v>
      </c>
      <c r="O237" s="18">
        <v>378340</v>
      </c>
      <c r="P237" s="30">
        <v>15.97</v>
      </c>
      <c r="Q237" s="31">
        <v>159700</v>
      </c>
      <c r="R237" s="30">
        <v>190969.26</v>
      </c>
      <c r="S237" s="30">
        <v>6042089.7999999998</v>
      </c>
      <c r="T237" s="30">
        <v>1597</v>
      </c>
    </row>
    <row r="238" spans="1:20" ht="56.25" x14ac:dyDescent="0.25">
      <c r="A238" s="25">
        <f t="shared" si="5"/>
        <v>228</v>
      </c>
      <c r="B238" s="26"/>
      <c r="C238" s="27" t="s">
        <v>45</v>
      </c>
      <c r="D238" s="40" t="s">
        <v>843</v>
      </c>
      <c r="E238" s="16" t="s">
        <v>844</v>
      </c>
      <c r="F238" s="16" t="s">
        <v>845</v>
      </c>
      <c r="G238" s="16" t="s">
        <v>846</v>
      </c>
      <c r="H238" s="16" t="s">
        <v>47</v>
      </c>
      <c r="I238" s="16" t="s">
        <v>349</v>
      </c>
      <c r="J238" s="17">
        <v>11</v>
      </c>
      <c r="K238" s="29">
        <v>24.497</v>
      </c>
      <c r="L238" s="18">
        <v>1</v>
      </c>
      <c r="M238" s="18">
        <v>10000</v>
      </c>
      <c r="N238" s="18">
        <v>5612</v>
      </c>
      <c r="O238" s="18">
        <v>422600</v>
      </c>
      <c r="P238" s="30">
        <v>24.497</v>
      </c>
      <c r="Q238" s="31">
        <v>244970</v>
      </c>
      <c r="R238" s="30">
        <v>137477.16399999999</v>
      </c>
      <c r="S238" s="30">
        <v>10352432.199999999</v>
      </c>
      <c r="T238" s="30">
        <v>2449.6999999999998</v>
      </c>
    </row>
    <row r="239" spans="1:20" ht="37.5" x14ac:dyDescent="0.25">
      <c r="A239" s="25">
        <f t="shared" si="5"/>
        <v>229</v>
      </c>
      <c r="B239" s="26"/>
      <c r="C239" s="27" t="s">
        <v>26</v>
      </c>
      <c r="D239" s="40" t="s">
        <v>847</v>
      </c>
      <c r="E239" s="16" t="s">
        <v>840</v>
      </c>
      <c r="F239" s="16" t="s">
        <v>58</v>
      </c>
      <c r="G239" s="16" t="s">
        <v>842</v>
      </c>
      <c r="H239" s="16" t="s">
        <v>47</v>
      </c>
      <c r="I239" s="16" t="s">
        <v>49</v>
      </c>
      <c r="J239" s="17">
        <v>11</v>
      </c>
      <c r="K239" s="29">
        <v>1.129</v>
      </c>
      <c r="L239" s="18">
        <v>1</v>
      </c>
      <c r="M239" s="18">
        <v>45000</v>
      </c>
      <c r="N239" s="18">
        <v>11583</v>
      </c>
      <c r="O239" s="18">
        <v>243800</v>
      </c>
      <c r="P239" s="30">
        <v>1.129</v>
      </c>
      <c r="Q239" s="31">
        <v>50805</v>
      </c>
      <c r="R239" s="30">
        <v>13077.207</v>
      </c>
      <c r="S239" s="30">
        <v>275250.2</v>
      </c>
      <c r="T239" s="30">
        <v>508.05</v>
      </c>
    </row>
    <row r="240" spans="1:20" ht="37.5" x14ac:dyDescent="0.25">
      <c r="A240" s="25">
        <f t="shared" si="5"/>
        <v>230</v>
      </c>
      <c r="B240" s="26"/>
      <c r="C240" s="27" t="s">
        <v>208</v>
      </c>
      <c r="D240" s="40" t="s">
        <v>848</v>
      </c>
      <c r="E240" s="16" t="s">
        <v>849</v>
      </c>
      <c r="F240" s="16" t="s">
        <v>850</v>
      </c>
      <c r="G240" s="16" t="s">
        <v>851</v>
      </c>
      <c r="H240" s="16" t="s">
        <v>47</v>
      </c>
      <c r="I240" s="16" t="s">
        <v>333</v>
      </c>
      <c r="J240" s="17">
        <v>11</v>
      </c>
      <c r="K240" s="29">
        <v>36.64</v>
      </c>
      <c r="L240" s="18">
        <v>1</v>
      </c>
      <c r="M240" s="18">
        <v>900</v>
      </c>
      <c r="N240" s="18">
        <v>3202</v>
      </c>
      <c r="O240" s="18">
        <v>14450</v>
      </c>
      <c r="P240" s="30">
        <v>36.64</v>
      </c>
      <c r="Q240" s="31">
        <v>32976</v>
      </c>
      <c r="R240" s="30">
        <v>117321.28</v>
      </c>
      <c r="S240" s="30">
        <v>529448</v>
      </c>
      <c r="T240" s="30">
        <v>329.76</v>
      </c>
    </row>
    <row r="241" spans="1:20" x14ac:dyDescent="0.25">
      <c r="A241" s="25">
        <f t="shared" si="5"/>
        <v>231</v>
      </c>
      <c r="B241" s="26"/>
      <c r="C241" s="27" t="s">
        <v>28</v>
      </c>
      <c r="D241" s="40" t="s">
        <v>852</v>
      </c>
      <c r="E241" s="16" t="s">
        <v>853</v>
      </c>
      <c r="F241" s="16" t="s">
        <v>41</v>
      </c>
      <c r="G241" s="16" t="s">
        <v>854</v>
      </c>
      <c r="H241" s="16" t="s">
        <v>47</v>
      </c>
      <c r="I241" s="16" t="s">
        <v>51</v>
      </c>
      <c r="J241" s="17">
        <v>11</v>
      </c>
      <c r="K241" s="29">
        <v>0.54700000000000004</v>
      </c>
      <c r="L241" s="18">
        <v>1</v>
      </c>
      <c r="M241" s="18">
        <v>12000</v>
      </c>
      <c r="N241" s="18">
        <v>5732</v>
      </c>
      <c r="O241" s="18">
        <v>45400</v>
      </c>
      <c r="P241" s="30">
        <v>0.54700000000000004</v>
      </c>
      <c r="Q241" s="31">
        <v>6564.0000000000009</v>
      </c>
      <c r="R241" s="30">
        <v>3135.4040000000005</v>
      </c>
      <c r="S241" s="30">
        <v>24833.800000000003</v>
      </c>
      <c r="T241" s="30">
        <v>65.640000000000015</v>
      </c>
    </row>
    <row r="242" spans="1:20" ht="47.25" x14ac:dyDescent="0.25">
      <c r="A242" s="25">
        <f t="shared" si="5"/>
        <v>232</v>
      </c>
      <c r="B242" s="26"/>
      <c r="C242" s="27" t="s">
        <v>132</v>
      </c>
      <c r="D242" s="40" t="s">
        <v>855</v>
      </c>
      <c r="E242" s="16" t="s">
        <v>856</v>
      </c>
      <c r="F242" s="16" t="s">
        <v>59</v>
      </c>
      <c r="G242" s="16" t="s">
        <v>856</v>
      </c>
      <c r="H242" s="16" t="s">
        <v>47</v>
      </c>
      <c r="I242" s="16" t="s">
        <v>53</v>
      </c>
      <c r="J242" s="17">
        <v>11</v>
      </c>
      <c r="K242" s="29">
        <v>19.5</v>
      </c>
      <c r="L242" s="18">
        <v>1</v>
      </c>
      <c r="M242" s="18">
        <v>1500</v>
      </c>
      <c r="N242" s="18">
        <v>500</v>
      </c>
      <c r="O242" s="18">
        <v>9620</v>
      </c>
      <c r="P242" s="30">
        <v>19.5</v>
      </c>
      <c r="Q242" s="31">
        <v>29250</v>
      </c>
      <c r="R242" s="30">
        <v>9750</v>
      </c>
      <c r="S242" s="30">
        <v>187590</v>
      </c>
      <c r="T242" s="30">
        <v>292.5</v>
      </c>
    </row>
    <row r="243" spans="1:20" ht="37.5" x14ac:dyDescent="0.25">
      <c r="A243" s="25">
        <f t="shared" si="5"/>
        <v>233</v>
      </c>
      <c r="B243" s="26"/>
      <c r="C243" s="27" t="s">
        <v>111</v>
      </c>
      <c r="D243" s="40" t="s">
        <v>857</v>
      </c>
      <c r="E243" s="16" t="s">
        <v>858</v>
      </c>
      <c r="F243" s="16" t="s">
        <v>22</v>
      </c>
      <c r="G243" s="16" t="s">
        <v>859</v>
      </c>
      <c r="H243" s="16" t="s">
        <v>47</v>
      </c>
      <c r="I243" s="16" t="s">
        <v>48</v>
      </c>
      <c r="J243" s="17">
        <v>11</v>
      </c>
      <c r="K243" s="29">
        <v>1.407</v>
      </c>
      <c r="L243" s="18">
        <v>1</v>
      </c>
      <c r="M243" s="18">
        <v>3000</v>
      </c>
      <c r="N243" s="18">
        <v>3742</v>
      </c>
      <c r="O243" s="18">
        <v>54600</v>
      </c>
      <c r="P243" s="30">
        <v>1.407</v>
      </c>
      <c r="Q243" s="31">
        <v>4221</v>
      </c>
      <c r="R243" s="30">
        <v>5264.9939999999997</v>
      </c>
      <c r="S243" s="30">
        <v>76822.2</v>
      </c>
      <c r="T243" s="30">
        <v>42.21</v>
      </c>
    </row>
    <row r="244" spans="1:20" x14ac:dyDescent="0.25">
      <c r="A244" s="25">
        <f t="shared" si="5"/>
        <v>234</v>
      </c>
      <c r="B244" s="26"/>
      <c r="C244" s="27" t="s">
        <v>46</v>
      </c>
      <c r="D244" s="40" t="s">
        <v>860</v>
      </c>
      <c r="E244" s="16" t="s">
        <v>861</v>
      </c>
      <c r="F244" s="16" t="s">
        <v>22</v>
      </c>
      <c r="G244" s="16" t="s">
        <v>862</v>
      </c>
      <c r="H244" s="16" t="s">
        <v>47</v>
      </c>
      <c r="I244" s="16" t="s">
        <v>48</v>
      </c>
      <c r="J244" s="17">
        <v>11</v>
      </c>
      <c r="K244" s="29">
        <v>0.46700000000000003</v>
      </c>
      <c r="L244" s="18">
        <v>1</v>
      </c>
      <c r="M244" s="18">
        <v>1500</v>
      </c>
      <c r="N244" s="18">
        <v>1442</v>
      </c>
      <c r="O244" s="18">
        <v>7900</v>
      </c>
      <c r="P244" s="30">
        <v>0.46700000000000003</v>
      </c>
      <c r="Q244" s="31">
        <v>700.5</v>
      </c>
      <c r="R244" s="30">
        <v>673.41399999999999</v>
      </c>
      <c r="S244" s="30">
        <v>3689.3</v>
      </c>
      <c r="T244" s="30">
        <v>7.0049999999999999</v>
      </c>
    </row>
    <row r="245" spans="1:20" ht="37.5" x14ac:dyDescent="0.25">
      <c r="A245" s="25">
        <f t="shared" si="5"/>
        <v>235</v>
      </c>
      <c r="B245" s="26"/>
      <c r="C245" s="27" t="s">
        <v>43</v>
      </c>
      <c r="D245" s="40" t="s">
        <v>863</v>
      </c>
      <c r="E245" s="16" t="s">
        <v>864</v>
      </c>
      <c r="F245" s="16" t="s">
        <v>865</v>
      </c>
      <c r="G245" s="16" t="s">
        <v>866</v>
      </c>
      <c r="H245" s="16" t="s">
        <v>47</v>
      </c>
      <c r="I245" s="16" t="s">
        <v>54</v>
      </c>
      <c r="J245" s="17">
        <v>11</v>
      </c>
      <c r="K245" s="29">
        <v>7.77</v>
      </c>
      <c r="L245" s="18">
        <v>1</v>
      </c>
      <c r="M245" s="18">
        <v>5000</v>
      </c>
      <c r="N245" s="18">
        <v>2777</v>
      </c>
      <c r="O245" s="18">
        <v>115110</v>
      </c>
      <c r="P245" s="30">
        <v>7.77</v>
      </c>
      <c r="Q245" s="31">
        <v>38850</v>
      </c>
      <c r="R245" s="30">
        <v>21577.289999999997</v>
      </c>
      <c r="S245" s="30">
        <v>894404.7</v>
      </c>
      <c r="T245" s="30">
        <v>388.5</v>
      </c>
    </row>
    <row r="246" spans="1:20" ht="37.5" x14ac:dyDescent="0.25">
      <c r="A246" s="25">
        <f t="shared" si="5"/>
        <v>236</v>
      </c>
      <c r="B246" s="26"/>
      <c r="C246" s="27" t="s">
        <v>178</v>
      </c>
      <c r="D246" s="40" t="s">
        <v>867</v>
      </c>
      <c r="E246" s="16" t="s">
        <v>864</v>
      </c>
      <c r="F246" s="16" t="s">
        <v>606</v>
      </c>
      <c r="G246" s="16" t="s">
        <v>868</v>
      </c>
      <c r="H246" s="16" t="s">
        <v>47</v>
      </c>
      <c r="I246" s="16" t="s">
        <v>48</v>
      </c>
      <c r="J246" s="17">
        <v>11</v>
      </c>
      <c r="K246" s="29">
        <v>0.152</v>
      </c>
      <c r="L246" s="18">
        <v>1</v>
      </c>
      <c r="M246" s="18">
        <v>20000</v>
      </c>
      <c r="N246" s="18">
        <v>45393</v>
      </c>
      <c r="O246" s="18">
        <v>143860</v>
      </c>
      <c r="P246" s="30">
        <v>0.152</v>
      </c>
      <c r="Q246" s="31">
        <v>3040</v>
      </c>
      <c r="R246" s="30">
        <v>6899.7359999999999</v>
      </c>
      <c r="S246" s="30">
        <v>21866.720000000001</v>
      </c>
      <c r="T246" s="30">
        <v>30.4</v>
      </c>
    </row>
    <row r="247" spans="1:20" ht="37.5" x14ac:dyDescent="0.25">
      <c r="A247" s="25">
        <f t="shared" si="5"/>
        <v>237</v>
      </c>
      <c r="B247" s="26"/>
      <c r="C247" s="27" t="s">
        <v>178</v>
      </c>
      <c r="D247" s="40" t="s">
        <v>869</v>
      </c>
      <c r="E247" s="16" t="s">
        <v>864</v>
      </c>
      <c r="F247" s="16" t="s">
        <v>77</v>
      </c>
      <c r="G247" s="16" t="s">
        <v>870</v>
      </c>
      <c r="H247" s="16" t="s">
        <v>47</v>
      </c>
      <c r="I247" s="16" t="s">
        <v>48</v>
      </c>
      <c r="J247" s="17">
        <v>11</v>
      </c>
      <c r="K247" s="29">
        <v>1.276</v>
      </c>
      <c r="L247" s="18">
        <v>1</v>
      </c>
      <c r="M247" s="18">
        <v>2000</v>
      </c>
      <c r="N247" s="18">
        <v>2713</v>
      </c>
      <c r="O247" s="18">
        <v>18910</v>
      </c>
      <c r="P247" s="30">
        <v>1.276</v>
      </c>
      <c r="Q247" s="31">
        <v>2552</v>
      </c>
      <c r="R247" s="30">
        <v>3461.788</v>
      </c>
      <c r="S247" s="30">
        <v>24129.16</v>
      </c>
      <c r="T247" s="30">
        <v>25.52</v>
      </c>
    </row>
    <row r="248" spans="1:20" ht="37.5" x14ac:dyDescent="0.25">
      <c r="A248" s="25">
        <f t="shared" si="5"/>
        <v>238</v>
      </c>
      <c r="B248" s="26"/>
      <c r="C248" s="27" t="s">
        <v>178</v>
      </c>
      <c r="D248" s="40" t="s">
        <v>871</v>
      </c>
      <c r="E248" s="16" t="s">
        <v>864</v>
      </c>
      <c r="F248" s="16" t="s">
        <v>872</v>
      </c>
      <c r="G248" s="16" t="s">
        <v>873</v>
      </c>
      <c r="H248" s="16" t="s">
        <v>47</v>
      </c>
      <c r="I248" s="16" t="s">
        <v>52</v>
      </c>
      <c r="J248" s="17">
        <v>11</v>
      </c>
      <c r="K248" s="29">
        <v>13.76</v>
      </c>
      <c r="L248" s="18">
        <v>1</v>
      </c>
      <c r="M248" s="18">
        <v>500</v>
      </c>
      <c r="N248" s="18">
        <v>800</v>
      </c>
      <c r="O248" s="18">
        <v>8455</v>
      </c>
      <c r="P248" s="30">
        <v>13.76</v>
      </c>
      <c r="Q248" s="31">
        <v>6880</v>
      </c>
      <c r="R248" s="30">
        <v>11008</v>
      </c>
      <c r="S248" s="30">
        <v>116340.8</v>
      </c>
      <c r="T248" s="30">
        <v>68.8</v>
      </c>
    </row>
    <row r="249" spans="1:20" ht="56.25" x14ac:dyDescent="0.25">
      <c r="A249" s="25">
        <f t="shared" si="5"/>
        <v>239</v>
      </c>
      <c r="B249" s="26"/>
      <c r="C249" s="27" t="s">
        <v>43</v>
      </c>
      <c r="D249" s="40" t="s">
        <v>874</v>
      </c>
      <c r="E249" s="16" t="s">
        <v>875</v>
      </c>
      <c r="F249" s="16" t="s">
        <v>876</v>
      </c>
      <c r="G249" s="16" t="s">
        <v>877</v>
      </c>
      <c r="H249" s="16" t="s">
        <v>47</v>
      </c>
      <c r="I249" s="16" t="s">
        <v>54</v>
      </c>
      <c r="J249" s="17">
        <v>11</v>
      </c>
      <c r="K249" s="29">
        <v>34.494</v>
      </c>
      <c r="L249" s="18">
        <v>1</v>
      </c>
      <c r="M249" s="18">
        <v>5000</v>
      </c>
      <c r="N249" s="18">
        <v>11047</v>
      </c>
      <c r="O249" s="18">
        <v>126250</v>
      </c>
      <c r="P249" s="30">
        <v>34.494</v>
      </c>
      <c r="Q249" s="31">
        <v>172470</v>
      </c>
      <c r="R249" s="30">
        <v>381055.21799999999</v>
      </c>
      <c r="S249" s="30">
        <v>4354867.5</v>
      </c>
      <c r="T249" s="30">
        <v>1724.7</v>
      </c>
    </row>
    <row r="250" spans="1:20" ht="37.5" x14ac:dyDescent="0.25">
      <c r="A250" s="25">
        <f t="shared" si="5"/>
        <v>240</v>
      </c>
      <c r="B250" s="26"/>
      <c r="C250" s="27" t="s">
        <v>43</v>
      </c>
      <c r="D250" s="40" t="s">
        <v>878</v>
      </c>
      <c r="E250" s="16" t="s">
        <v>875</v>
      </c>
      <c r="F250" s="16" t="s">
        <v>879</v>
      </c>
      <c r="G250" s="16" t="s">
        <v>877</v>
      </c>
      <c r="H250" s="16" t="s">
        <v>47</v>
      </c>
      <c r="I250" s="16" t="s">
        <v>54</v>
      </c>
      <c r="J250" s="17">
        <v>11</v>
      </c>
      <c r="K250" s="29">
        <v>66.183000000000007</v>
      </c>
      <c r="L250" s="18">
        <v>1</v>
      </c>
      <c r="M250" s="18">
        <v>5000</v>
      </c>
      <c r="N250" s="18">
        <v>16367</v>
      </c>
      <c r="O250" s="18">
        <v>130430</v>
      </c>
      <c r="P250" s="30">
        <v>66.183000000000007</v>
      </c>
      <c r="Q250" s="31">
        <v>330915.00000000006</v>
      </c>
      <c r="R250" s="30">
        <v>1083217.1610000001</v>
      </c>
      <c r="S250" s="30">
        <v>8632248.6900000013</v>
      </c>
      <c r="T250" s="30">
        <v>3309.1500000000005</v>
      </c>
    </row>
    <row r="251" spans="1:20" ht="31.5" x14ac:dyDescent="0.25">
      <c r="A251" s="25">
        <f t="shared" si="5"/>
        <v>241</v>
      </c>
      <c r="B251" s="26"/>
      <c r="C251" s="27" t="s">
        <v>42</v>
      </c>
      <c r="D251" s="40" t="s">
        <v>880</v>
      </c>
      <c r="E251" s="16" t="s">
        <v>881</v>
      </c>
      <c r="F251" s="16" t="s">
        <v>882</v>
      </c>
      <c r="G251" s="16" t="s">
        <v>883</v>
      </c>
      <c r="H251" s="16" t="s">
        <v>47</v>
      </c>
      <c r="I251" s="16" t="s">
        <v>349</v>
      </c>
      <c r="J251" s="17">
        <v>11</v>
      </c>
      <c r="K251" s="29">
        <v>11.78</v>
      </c>
      <c r="L251" s="18">
        <v>1</v>
      </c>
      <c r="M251" s="18">
        <v>300</v>
      </c>
      <c r="N251" s="18">
        <v>340</v>
      </c>
      <c r="O251" s="18">
        <v>3417</v>
      </c>
      <c r="P251" s="30">
        <v>11.78</v>
      </c>
      <c r="Q251" s="31">
        <v>3534</v>
      </c>
      <c r="R251" s="30">
        <v>4005.2</v>
      </c>
      <c r="S251" s="30">
        <v>40252.259999999995</v>
      </c>
      <c r="T251" s="30">
        <v>35.340000000000003</v>
      </c>
    </row>
    <row r="252" spans="1:20" ht="37.5" x14ac:dyDescent="0.25">
      <c r="A252" s="25">
        <f t="shared" si="5"/>
        <v>242</v>
      </c>
      <c r="B252" s="26"/>
      <c r="C252" s="27" t="s">
        <v>23</v>
      </c>
      <c r="D252" s="40" t="s">
        <v>884</v>
      </c>
      <c r="E252" s="16" t="s">
        <v>885</v>
      </c>
      <c r="F252" s="16" t="s">
        <v>31</v>
      </c>
      <c r="G252" s="16" t="s">
        <v>886</v>
      </c>
      <c r="H252" s="16" t="s">
        <v>47</v>
      </c>
      <c r="I252" s="16" t="s">
        <v>48</v>
      </c>
      <c r="J252" s="17">
        <v>11</v>
      </c>
      <c r="K252" s="29">
        <v>2.6150000000000002</v>
      </c>
      <c r="L252" s="18">
        <v>1</v>
      </c>
      <c r="M252" s="18">
        <v>5000</v>
      </c>
      <c r="N252" s="18">
        <v>683</v>
      </c>
      <c r="O252" s="18">
        <v>19650</v>
      </c>
      <c r="P252" s="30">
        <v>2.6150000000000002</v>
      </c>
      <c r="Q252" s="31">
        <v>13075.000000000002</v>
      </c>
      <c r="R252" s="30">
        <v>1786.0450000000001</v>
      </c>
      <c r="S252" s="30">
        <v>51384.750000000007</v>
      </c>
      <c r="T252" s="30">
        <v>130.75000000000003</v>
      </c>
    </row>
    <row r="253" spans="1:20" ht="37.5" x14ac:dyDescent="0.25">
      <c r="A253" s="25">
        <f t="shared" si="5"/>
        <v>243</v>
      </c>
      <c r="B253" s="26"/>
      <c r="C253" s="27" t="s">
        <v>23</v>
      </c>
      <c r="D253" s="40" t="s">
        <v>887</v>
      </c>
      <c r="E253" s="16" t="s">
        <v>885</v>
      </c>
      <c r="F253" s="16" t="s">
        <v>31</v>
      </c>
      <c r="G253" s="16" t="s">
        <v>888</v>
      </c>
      <c r="H253" s="16" t="s">
        <v>47</v>
      </c>
      <c r="I253" s="16" t="s">
        <v>48</v>
      </c>
      <c r="J253" s="17">
        <v>11</v>
      </c>
      <c r="K253" s="29">
        <v>3.927</v>
      </c>
      <c r="L253" s="18">
        <v>1</v>
      </c>
      <c r="M253" s="18">
        <v>5000</v>
      </c>
      <c r="N253" s="18">
        <v>623</v>
      </c>
      <c r="O253" s="18">
        <v>16650</v>
      </c>
      <c r="P253" s="30">
        <v>3.927</v>
      </c>
      <c r="Q253" s="31">
        <v>19635</v>
      </c>
      <c r="R253" s="30">
        <v>2446.5210000000002</v>
      </c>
      <c r="S253" s="30">
        <v>65384.55</v>
      </c>
      <c r="T253" s="30">
        <v>196.35</v>
      </c>
    </row>
    <row r="254" spans="1:20" ht="37.5" x14ac:dyDescent="0.25">
      <c r="A254" s="25">
        <f t="shared" si="5"/>
        <v>244</v>
      </c>
      <c r="B254" s="26"/>
      <c r="C254" s="27" t="s">
        <v>23</v>
      </c>
      <c r="D254" s="40" t="s">
        <v>889</v>
      </c>
      <c r="E254" s="16" t="s">
        <v>885</v>
      </c>
      <c r="F254" s="16" t="s">
        <v>890</v>
      </c>
      <c r="G254" s="16" t="s">
        <v>891</v>
      </c>
      <c r="H254" s="16" t="s">
        <v>47</v>
      </c>
      <c r="I254" s="16" t="s">
        <v>54</v>
      </c>
      <c r="J254" s="17">
        <v>11</v>
      </c>
      <c r="K254" s="29">
        <v>8.218</v>
      </c>
      <c r="L254" s="18">
        <v>1</v>
      </c>
      <c r="M254" s="18">
        <v>7500</v>
      </c>
      <c r="N254" s="18">
        <v>15253</v>
      </c>
      <c r="O254" s="18">
        <v>105420</v>
      </c>
      <c r="P254" s="30">
        <v>8.218</v>
      </c>
      <c r="Q254" s="31">
        <v>61635</v>
      </c>
      <c r="R254" s="30">
        <v>125349.15399999999</v>
      </c>
      <c r="S254" s="30">
        <v>866341.55999999994</v>
      </c>
      <c r="T254" s="30">
        <v>616.35</v>
      </c>
    </row>
    <row r="255" spans="1:20" ht="37.5" x14ac:dyDescent="0.25">
      <c r="A255" s="25">
        <f t="shared" si="5"/>
        <v>245</v>
      </c>
      <c r="B255" s="26"/>
      <c r="C255" s="27" t="s">
        <v>23</v>
      </c>
      <c r="D255" s="40" t="s">
        <v>892</v>
      </c>
      <c r="E255" s="16" t="s">
        <v>885</v>
      </c>
      <c r="F255" s="16" t="s">
        <v>893</v>
      </c>
      <c r="G255" s="16" t="s">
        <v>891</v>
      </c>
      <c r="H255" s="16" t="s">
        <v>47</v>
      </c>
      <c r="I255" s="16" t="s">
        <v>54</v>
      </c>
      <c r="J255" s="17">
        <v>11</v>
      </c>
      <c r="K255" s="29">
        <v>15.093999999999999</v>
      </c>
      <c r="L255" s="18">
        <v>1</v>
      </c>
      <c r="M255" s="18">
        <v>7500</v>
      </c>
      <c r="N255" s="18">
        <v>8523</v>
      </c>
      <c r="O255" s="18">
        <v>93900</v>
      </c>
      <c r="P255" s="30">
        <v>15.093999999999999</v>
      </c>
      <c r="Q255" s="31">
        <v>113205</v>
      </c>
      <c r="R255" s="30">
        <v>128646.162</v>
      </c>
      <c r="S255" s="30">
        <v>1417326.5999999999</v>
      </c>
      <c r="T255" s="30">
        <v>1132.05</v>
      </c>
    </row>
    <row r="256" spans="1:20" ht="37.5" x14ac:dyDescent="0.25">
      <c r="A256" s="25">
        <f t="shared" si="5"/>
        <v>246</v>
      </c>
      <c r="B256" s="26"/>
      <c r="C256" s="27" t="s">
        <v>111</v>
      </c>
      <c r="D256" s="40" t="s">
        <v>894</v>
      </c>
      <c r="E256" s="16" t="s">
        <v>895</v>
      </c>
      <c r="F256" s="16" t="s">
        <v>20</v>
      </c>
      <c r="G256" s="16" t="s">
        <v>896</v>
      </c>
      <c r="H256" s="16" t="s">
        <v>47</v>
      </c>
      <c r="I256" s="16" t="s">
        <v>49</v>
      </c>
      <c r="J256" s="17">
        <v>11</v>
      </c>
      <c r="K256" s="29">
        <v>0.73899999999999999</v>
      </c>
      <c r="L256" s="18">
        <v>1</v>
      </c>
      <c r="M256" s="18">
        <v>7000</v>
      </c>
      <c r="N256" s="18">
        <v>2373</v>
      </c>
      <c r="O256" s="18">
        <v>28100</v>
      </c>
      <c r="P256" s="30">
        <v>0.73899999999999999</v>
      </c>
      <c r="Q256" s="31">
        <v>5173</v>
      </c>
      <c r="R256" s="30">
        <v>1753.6469999999999</v>
      </c>
      <c r="S256" s="30">
        <v>20765.900000000001</v>
      </c>
      <c r="T256" s="30">
        <v>51.73</v>
      </c>
    </row>
    <row r="257" spans="1:20" ht="37.5" x14ac:dyDescent="0.25">
      <c r="A257" s="25">
        <f t="shared" si="5"/>
        <v>247</v>
      </c>
      <c r="B257" s="26"/>
      <c r="C257" s="27" t="s">
        <v>111</v>
      </c>
      <c r="D257" s="40" t="s">
        <v>897</v>
      </c>
      <c r="E257" s="16" t="s">
        <v>895</v>
      </c>
      <c r="F257" s="16" t="s">
        <v>20</v>
      </c>
      <c r="G257" s="16" t="s">
        <v>898</v>
      </c>
      <c r="H257" s="16" t="s">
        <v>47</v>
      </c>
      <c r="I257" s="16" t="s">
        <v>49</v>
      </c>
      <c r="J257" s="17">
        <v>11</v>
      </c>
      <c r="K257" s="29">
        <v>0.65400000000000003</v>
      </c>
      <c r="L257" s="18">
        <v>1</v>
      </c>
      <c r="M257" s="18">
        <v>7000</v>
      </c>
      <c r="N257" s="18">
        <v>152</v>
      </c>
      <c r="O257" s="18">
        <v>22160</v>
      </c>
      <c r="P257" s="30">
        <v>0.65400000000000003</v>
      </c>
      <c r="Q257" s="31">
        <v>4578</v>
      </c>
      <c r="R257" s="30">
        <v>99.408000000000001</v>
      </c>
      <c r="S257" s="30">
        <v>14492.640000000001</v>
      </c>
      <c r="T257" s="30">
        <v>45.78</v>
      </c>
    </row>
    <row r="258" spans="1:20" ht="75" x14ac:dyDescent="0.25">
      <c r="A258" s="25">
        <f t="shared" si="5"/>
        <v>248</v>
      </c>
      <c r="B258" s="26"/>
      <c r="C258" s="27" t="s">
        <v>26</v>
      </c>
      <c r="D258" s="40" t="s">
        <v>899</v>
      </c>
      <c r="E258" s="16" t="s">
        <v>900</v>
      </c>
      <c r="F258" s="16" t="s">
        <v>901</v>
      </c>
      <c r="G258" s="16" t="s">
        <v>902</v>
      </c>
      <c r="H258" s="16" t="s">
        <v>47</v>
      </c>
      <c r="I258" s="16" t="s">
        <v>52</v>
      </c>
      <c r="J258" s="17">
        <v>11</v>
      </c>
      <c r="K258" s="29">
        <v>10.74</v>
      </c>
      <c r="L258" s="18">
        <v>1</v>
      </c>
      <c r="M258" s="18">
        <v>45000</v>
      </c>
      <c r="N258" s="18">
        <v>134213</v>
      </c>
      <c r="O258" s="18">
        <v>577660</v>
      </c>
      <c r="P258" s="30">
        <v>10.74</v>
      </c>
      <c r="Q258" s="31">
        <v>483300</v>
      </c>
      <c r="R258" s="30">
        <v>1441447.62</v>
      </c>
      <c r="S258" s="30">
        <v>6204068.4000000004</v>
      </c>
      <c r="T258" s="30">
        <v>4833</v>
      </c>
    </row>
    <row r="259" spans="1:20" ht="56.25" x14ac:dyDescent="0.25">
      <c r="A259" s="25">
        <f t="shared" si="5"/>
        <v>249</v>
      </c>
      <c r="B259" s="26"/>
      <c r="C259" s="27" t="s">
        <v>26</v>
      </c>
      <c r="D259" s="40" t="s">
        <v>903</v>
      </c>
      <c r="E259" s="16" t="s">
        <v>900</v>
      </c>
      <c r="F259" s="16" t="s">
        <v>487</v>
      </c>
      <c r="G259" s="16" t="s">
        <v>904</v>
      </c>
      <c r="H259" s="16" t="s">
        <v>47</v>
      </c>
      <c r="I259" s="16" t="s">
        <v>48</v>
      </c>
      <c r="J259" s="17">
        <v>11</v>
      </c>
      <c r="K259" s="29">
        <v>0.32300000000000001</v>
      </c>
      <c r="L259" s="18">
        <v>1</v>
      </c>
      <c r="M259" s="18">
        <v>30000</v>
      </c>
      <c r="N259" s="18">
        <v>46683</v>
      </c>
      <c r="O259" s="18">
        <v>170100</v>
      </c>
      <c r="P259" s="30">
        <v>0.32300000000000001</v>
      </c>
      <c r="Q259" s="31">
        <v>9690</v>
      </c>
      <c r="R259" s="30">
        <v>15078.609</v>
      </c>
      <c r="S259" s="30">
        <v>54942.3</v>
      </c>
      <c r="T259" s="30">
        <v>96.9</v>
      </c>
    </row>
    <row r="260" spans="1:20" ht="56.25" x14ac:dyDescent="0.25">
      <c r="A260" s="25">
        <f t="shared" si="5"/>
        <v>250</v>
      </c>
      <c r="B260" s="26"/>
      <c r="C260" s="27" t="s">
        <v>26</v>
      </c>
      <c r="D260" s="40" t="s">
        <v>905</v>
      </c>
      <c r="E260" s="16" t="s">
        <v>900</v>
      </c>
      <c r="F260" s="16" t="s">
        <v>487</v>
      </c>
      <c r="G260" s="16" t="s">
        <v>902</v>
      </c>
      <c r="H260" s="16" t="s">
        <v>47</v>
      </c>
      <c r="I260" s="16" t="s">
        <v>48</v>
      </c>
      <c r="J260" s="17">
        <v>11</v>
      </c>
      <c r="K260" s="29">
        <v>0.59499999999999997</v>
      </c>
      <c r="L260" s="18">
        <v>1</v>
      </c>
      <c r="M260" s="18">
        <v>30000</v>
      </c>
      <c r="N260" s="18">
        <v>43083</v>
      </c>
      <c r="O260" s="18">
        <v>214500</v>
      </c>
      <c r="P260" s="30">
        <v>0.59499999999999997</v>
      </c>
      <c r="Q260" s="31">
        <v>17850</v>
      </c>
      <c r="R260" s="30">
        <v>25634.384999999998</v>
      </c>
      <c r="S260" s="30">
        <v>127627.5</v>
      </c>
      <c r="T260" s="30">
        <v>178.5</v>
      </c>
    </row>
    <row r="261" spans="1:20" ht="75" x14ac:dyDescent="0.25">
      <c r="A261" s="25">
        <f t="shared" si="5"/>
        <v>251</v>
      </c>
      <c r="B261" s="26"/>
      <c r="C261" s="27" t="s">
        <v>45</v>
      </c>
      <c r="D261" s="40" t="s">
        <v>906</v>
      </c>
      <c r="E261" s="16" t="s">
        <v>83</v>
      </c>
      <c r="F261" s="16" t="s">
        <v>907</v>
      </c>
      <c r="G261" s="16" t="s">
        <v>908</v>
      </c>
      <c r="H261" s="16" t="s">
        <v>47</v>
      </c>
      <c r="I261" s="16" t="s">
        <v>52</v>
      </c>
      <c r="J261" s="17">
        <v>11</v>
      </c>
      <c r="K261" s="29">
        <v>5.6760000000000002</v>
      </c>
      <c r="L261" s="18">
        <v>1</v>
      </c>
      <c r="M261" s="18">
        <v>50000</v>
      </c>
      <c r="N261" s="18">
        <v>76103</v>
      </c>
      <c r="O261" s="18">
        <v>655300</v>
      </c>
      <c r="P261" s="30">
        <v>5.6760000000000002</v>
      </c>
      <c r="Q261" s="31">
        <v>283800</v>
      </c>
      <c r="R261" s="30">
        <v>431960.62800000003</v>
      </c>
      <c r="S261" s="30">
        <v>3719482.8000000003</v>
      </c>
      <c r="T261" s="30">
        <v>2838</v>
      </c>
    </row>
    <row r="262" spans="1:20" ht="47.25" x14ac:dyDescent="0.25">
      <c r="A262" s="25">
        <f t="shared" si="5"/>
        <v>252</v>
      </c>
      <c r="B262" s="26"/>
      <c r="C262" s="27" t="s">
        <v>21</v>
      </c>
      <c r="D262" s="40" t="s">
        <v>909</v>
      </c>
      <c r="E262" s="16" t="s">
        <v>910</v>
      </c>
      <c r="F262" s="16" t="s">
        <v>22</v>
      </c>
      <c r="G262" s="16" t="s">
        <v>911</v>
      </c>
      <c r="H262" s="16" t="s">
        <v>47</v>
      </c>
      <c r="I262" s="16" t="s">
        <v>48</v>
      </c>
      <c r="J262" s="17">
        <v>11</v>
      </c>
      <c r="K262" s="29">
        <v>0.23200000000000001</v>
      </c>
      <c r="L262" s="18">
        <v>1</v>
      </c>
      <c r="M262" s="18">
        <v>7500</v>
      </c>
      <c r="N262" s="18">
        <v>9503</v>
      </c>
      <c r="O262" s="18">
        <v>147900</v>
      </c>
      <c r="P262" s="30">
        <v>0.23200000000000001</v>
      </c>
      <c r="Q262" s="31">
        <v>1740</v>
      </c>
      <c r="R262" s="30">
        <v>2204.6959999999999</v>
      </c>
      <c r="S262" s="30">
        <v>34312.800000000003</v>
      </c>
      <c r="T262" s="30">
        <v>17.399999999999999</v>
      </c>
    </row>
    <row r="263" spans="1:20" ht="37.5" x14ac:dyDescent="0.25">
      <c r="A263" s="25">
        <f t="shared" si="5"/>
        <v>253</v>
      </c>
      <c r="B263" s="26"/>
      <c r="C263" s="27" t="s">
        <v>107</v>
      </c>
      <c r="D263" s="40" t="s">
        <v>912</v>
      </c>
      <c r="E263" s="16" t="s">
        <v>913</v>
      </c>
      <c r="F263" s="16" t="s">
        <v>31</v>
      </c>
      <c r="G263" s="16" t="s">
        <v>914</v>
      </c>
      <c r="H263" s="16" t="s">
        <v>47</v>
      </c>
      <c r="I263" s="16" t="s">
        <v>48</v>
      </c>
      <c r="J263" s="17">
        <v>11</v>
      </c>
      <c r="K263" s="29">
        <v>1.198</v>
      </c>
      <c r="L263" s="18">
        <v>1</v>
      </c>
      <c r="M263" s="18">
        <v>4500</v>
      </c>
      <c r="N263" s="18">
        <v>16402</v>
      </c>
      <c r="O263" s="18">
        <v>76950</v>
      </c>
      <c r="P263" s="30">
        <v>1.198</v>
      </c>
      <c r="Q263" s="31">
        <v>5391</v>
      </c>
      <c r="R263" s="30">
        <v>19649.595999999998</v>
      </c>
      <c r="S263" s="30">
        <v>92186.099999999991</v>
      </c>
      <c r="T263" s="30">
        <v>53.91</v>
      </c>
    </row>
    <row r="264" spans="1:20" ht="37.5" x14ac:dyDescent="0.25">
      <c r="A264" s="25">
        <f t="shared" si="5"/>
        <v>254</v>
      </c>
      <c r="B264" s="26"/>
      <c r="C264" s="27" t="s">
        <v>37</v>
      </c>
      <c r="D264" s="40" t="s">
        <v>915</v>
      </c>
      <c r="E264" s="16" t="s">
        <v>61</v>
      </c>
      <c r="F264" s="16" t="s">
        <v>33</v>
      </c>
      <c r="G264" s="16" t="s">
        <v>916</v>
      </c>
      <c r="H264" s="16" t="s">
        <v>47</v>
      </c>
      <c r="I264" s="16" t="s">
        <v>55</v>
      </c>
      <c r="J264" s="17">
        <v>11</v>
      </c>
      <c r="K264" s="29">
        <v>3.0680000000000001</v>
      </c>
      <c r="L264" s="18">
        <v>1</v>
      </c>
      <c r="M264" s="18">
        <v>7500</v>
      </c>
      <c r="N264" s="18">
        <v>1307</v>
      </c>
      <c r="O264" s="18">
        <v>23550</v>
      </c>
      <c r="P264" s="30">
        <v>3.0680000000000001</v>
      </c>
      <c r="Q264" s="31">
        <v>23010</v>
      </c>
      <c r="R264" s="30">
        <v>4009.8760000000002</v>
      </c>
      <c r="S264" s="30">
        <v>72251.399999999994</v>
      </c>
      <c r="T264" s="30">
        <v>230.1</v>
      </c>
    </row>
    <row r="265" spans="1:20" ht="37.5" x14ac:dyDescent="0.25">
      <c r="A265" s="25">
        <f t="shared" si="5"/>
        <v>255</v>
      </c>
      <c r="B265" s="26"/>
      <c r="C265" s="27" t="s">
        <v>107</v>
      </c>
      <c r="D265" s="40" t="s">
        <v>917</v>
      </c>
      <c r="E265" s="16" t="s">
        <v>913</v>
      </c>
      <c r="F265" s="16" t="s">
        <v>31</v>
      </c>
      <c r="G265" s="16" t="s">
        <v>918</v>
      </c>
      <c r="H265" s="16" t="s">
        <v>47</v>
      </c>
      <c r="I265" s="16" t="s">
        <v>48</v>
      </c>
      <c r="J265" s="17">
        <v>11</v>
      </c>
      <c r="K265" s="29">
        <v>1.4419999999999999</v>
      </c>
      <c r="L265" s="18">
        <v>1</v>
      </c>
      <c r="M265" s="18">
        <v>6000</v>
      </c>
      <c r="N265" s="18">
        <v>16002</v>
      </c>
      <c r="O265" s="18">
        <v>87450</v>
      </c>
      <c r="P265" s="30">
        <v>1.4419999999999999</v>
      </c>
      <c r="Q265" s="31">
        <v>8652</v>
      </c>
      <c r="R265" s="30">
        <v>23074.883999999998</v>
      </c>
      <c r="S265" s="30">
        <v>126102.9</v>
      </c>
      <c r="T265" s="30">
        <v>86.52</v>
      </c>
    </row>
    <row r="266" spans="1:20" ht="37.5" x14ac:dyDescent="0.25">
      <c r="A266" s="25">
        <f t="shared" si="5"/>
        <v>256</v>
      </c>
      <c r="B266" s="26"/>
      <c r="C266" s="27" t="s">
        <v>107</v>
      </c>
      <c r="D266" s="40" t="s">
        <v>919</v>
      </c>
      <c r="E266" s="16" t="s">
        <v>913</v>
      </c>
      <c r="F266" s="16" t="s">
        <v>31</v>
      </c>
      <c r="G266" s="16" t="s">
        <v>920</v>
      </c>
      <c r="H266" s="16" t="s">
        <v>47</v>
      </c>
      <c r="I266" s="16" t="s">
        <v>48</v>
      </c>
      <c r="J266" s="17">
        <v>11</v>
      </c>
      <c r="K266" s="29">
        <v>1.5309999999999999</v>
      </c>
      <c r="L266" s="18">
        <v>1</v>
      </c>
      <c r="M266" s="18">
        <v>6000</v>
      </c>
      <c r="N266" s="18">
        <v>16002</v>
      </c>
      <c r="O266" s="18">
        <v>87450</v>
      </c>
      <c r="P266" s="30">
        <v>1.5309999999999999</v>
      </c>
      <c r="Q266" s="31">
        <v>9186</v>
      </c>
      <c r="R266" s="30">
        <v>24499.061999999998</v>
      </c>
      <c r="S266" s="30">
        <v>133885.94999999998</v>
      </c>
      <c r="T266" s="30">
        <v>91.86</v>
      </c>
    </row>
    <row r="267" spans="1:20" ht="37.5" x14ac:dyDescent="0.25">
      <c r="A267" s="25">
        <f t="shared" si="5"/>
        <v>257</v>
      </c>
      <c r="B267" s="26"/>
      <c r="C267" s="27" t="s">
        <v>107</v>
      </c>
      <c r="D267" s="40" t="s">
        <v>921</v>
      </c>
      <c r="E267" s="16" t="s">
        <v>922</v>
      </c>
      <c r="F267" s="16" t="s">
        <v>22</v>
      </c>
      <c r="G267" s="16" t="s">
        <v>923</v>
      </c>
      <c r="H267" s="16" t="s">
        <v>47</v>
      </c>
      <c r="I267" s="16" t="s">
        <v>48</v>
      </c>
      <c r="J267" s="17">
        <v>11</v>
      </c>
      <c r="K267" s="29">
        <v>1.0720000000000001</v>
      </c>
      <c r="L267" s="18">
        <v>1</v>
      </c>
      <c r="M267" s="18">
        <v>4500</v>
      </c>
      <c r="N267" s="18">
        <v>7702</v>
      </c>
      <c r="O267" s="18">
        <v>53450</v>
      </c>
      <c r="P267" s="30">
        <v>1.0720000000000001</v>
      </c>
      <c r="Q267" s="31">
        <v>4824</v>
      </c>
      <c r="R267" s="30">
        <v>8256.5439999999999</v>
      </c>
      <c r="S267" s="30">
        <v>57298.400000000001</v>
      </c>
      <c r="T267" s="30">
        <v>48.24</v>
      </c>
    </row>
    <row r="268" spans="1:20" ht="37.5" x14ac:dyDescent="0.25">
      <c r="A268" s="25">
        <f t="shared" si="5"/>
        <v>258</v>
      </c>
      <c r="B268" s="26"/>
      <c r="C268" s="27" t="s">
        <v>107</v>
      </c>
      <c r="D268" s="40" t="s">
        <v>924</v>
      </c>
      <c r="E268" s="16" t="s">
        <v>922</v>
      </c>
      <c r="F268" s="16" t="s">
        <v>22</v>
      </c>
      <c r="G268" s="16" t="s">
        <v>925</v>
      </c>
      <c r="H268" s="16" t="s">
        <v>47</v>
      </c>
      <c r="I268" s="16" t="s">
        <v>48</v>
      </c>
      <c r="J268" s="17">
        <v>11</v>
      </c>
      <c r="K268" s="29">
        <v>1.0720000000000001</v>
      </c>
      <c r="L268" s="18">
        <v>1</v>
      </c>
      <c r="M268" s="18">
        <v>4500</v>
      </c>
      <c r="N268" s="18">
        <v>10902</v>
      </c>
      <c r="O268" s="18">
        <v>60450</v>
      </c>
      <c r="P268" s="30">
        <v>1.0720000000000001</v>
      </c>
      <c r="Q268" s="31">
        <v>4824</v>
      </c>
      <c r="R268" s="30">
        <v>11686.944000000001</v>
      </c>
      <c r="S268" s="30">
        <v>64802.400000000001</v>
      </c>
      <c r="T268" s="30">
        <v>48.24</v>
      </c>
    </row>
    <row r="269" spans="1:20" ht="37.5" x14ac:dyDescent="0.25">
      <c r="A269" s="25">
        <f t="shared" ref="A269:A332" si="6">A268+1</f>
        <v>259</v>
      </c>
      <c r="B269" s="26"/>
      <c r="C269" s="27" t="s">
        <v>107</v>
      </c>
      <c r="D269" s="40" t="s">
        <v>926</v>
      </c>
      <c r="E269" s="16" t="s">
        <v>922</v>
      </c>
      <c r="F269" s="16" t="s">
        <v>22</v>
      </c>
      <c r="G269" s="16" t="s">
        <v>927</v>
      </c>
      <c r="H269" s="16" t="s">
        <v>47</v>
      </c>
      <c r="I269" s="16" t="s">
        <v>48</v>
      </c>
      <c r="J269" s="17">
        <v>11</v>
      </c>
      <c r="K269" s="29">
        <v>0.749</v>
      </c>
      <c r="L269" s="18">
        <v>1</v>
      </c>
      <c r="M269" s="18">
        <v>4500</v>
      </c>
      <c r="N269" s="18">
        <v>6402</v>
      </c>
      <c r="O269" s="18">
        <v>51450</v>
      </c>
      <c r="P269" s="30">
        <v>0.749</v>
      </c>
      <c r="Q269" s="31">
        <v>3370.5</v>
      </c>
      <c r="R269" s="30">
        <v>4795.098</v>
      </c>
      <c r="S269" s="30">
        <v>38536.050000000003</v>
      </c>
      <c r="T269" s="30">
        <v>33.704999999999998</v>
      </c>
    </row>
    <row r="270" spans="1:20" ht="37.5" x14ac:dyDescent="0.25">
      <c r="A270" s="25">
        <f t="shared" si="6"/>
        <v>260</v>
      </c>
      <c r="B270" s="26"/>
      <c r="C270" s="27" t="s">
        <v>107</v>
      </c>
      <c r="D270" s="40" t="s">
        <v>928</v>
      </c>
      <c r="E270" s="16" t="s">
        <v>922</v>
      </c>
      <c r="F270" s="16" t="s">
        <v>22</v>
      </c>
      <c r="G270" s="16" t="s">
        <v>929</v>
      </c>
      <c r="H270" s="16" t="s">
        <v>47</v>
      </c>
      <c r="I270" s="16" t="s">
        <v>48</v>
      </c>
      <c r="J270" s="17">
        <v>11</v>
      </c>
      <c r="K270" s="29">
        <v>0.749</v>
      </c>
      <c r="L270" s="18">
        <v>1</v>
      </c>
      <c r="M270" s="18">
        <v>4500</v>
      </c>
      <c r="N270" s="18">
        <v>11002</v>
      </c>
      <c r="O270" s="18">
        <v>60750</v>
      </c>
      <c r="P270" s="30">
        <v>0.749</v>
      </c>
      <c r="Q270" s="31">
        <v>3370.5</v>
      </c>
      <c r="R270" s="30">
        <v>8240.4979999999996</v>
      </c>
      <c r="S270" s="30">
        <v>45501.75</v>
      </c>
      <c r="T270" s="30">
        <v>33.704999999999998</v>
      </c>
    </row>
    <row r="271" spans="1:20" ht="37.5" x14ac:dyDescent="0.25">
      <c r="A271" s="25">
        <f t="shared" si="6"/>
        <v>261</v>
      </c>
      <c r="B271" s="26"/>
      <c r="C271" s="27" t="s">
        <v>39</v>
      </c>
      <c r="D271" s="40" t="s">
        <v>930</v>
      </c>
      <c r="E271" s="16" t="s">
        <v>931</v>
      </c>
      <c r="F271" s="16" t="s">
        <v>932</v>
      </c>
      <c r="G271" s="16" t="s">
        <v>933</v>
      </c>
      <c r="H271" s="16" t="s">
        <v>47</v>
      </c>
      <c r="I271" s="16" t="s">
        <v>54</v>
      </c>
      <c r="J271" s="17">
        <v>11</v>
      </c>
      <c r="K271" s="29">
        <v>6.718</v>
      </c>
      <c r="L271" s="18">
        <v>1</v>
      </c>
      <c r="M271" s="18">
        <v>7000</v>
      </c>
      <c r="N271" s="18">
        <v>20722</v>
      </c>
      <c r="O271" s="18">
        <v>82215</v>
      </c>
      <c r="P271" s="30">
        <v>6.718</v>
      </c>
      <c r="Q271" s="31">
        <v>47026</v>
      </c>
      <c r="R271" s="30">
        <v>139210.39600000001</v>
      </c>
      <c r="S271" s="30">
        <v>552320.37</v>
      </c>
      <c r="T271" s="30">
        <v>470.26</v>
      </c>
    </row>
    <row r="272" spans="1:20" ht="37.5" x14ac:dyDescent="0.25">
      <c r="A272" s="25">
        <f t="shared" si="6"/>
        <v>262</v>
      </c>
      <c r="B272" s="26"/>
      <c r="C272" s="27" t="s">
        <v>39</v>
      </c>
      <c r="D272" s="40" t="s">
        <v>934</v>
      </c>
      <c r="E272" s="16" t="s">
        <v>931</v>
      </c>
      <c r="F272" s="16" t="s">
        <v>105</v>
      </c>
      <c r="G272" s="16" t="s">
        <v>935</v>
      </c>
      <c r="H272" s="16" t="s">
        <v>47</v>
      </c>
      <c r="I272" s="16" t="s">
        <v>48</v>
      </c>
      <c r="J272" s="17">
        <v>11</v>
      </c>
      <c r="K272" s="29">
        <v>0.84699999999999998</v>
      </c>
      <c r="L272" s="18">
        <v>1</v>
      </c>
      <c r="M272" s="18">
        <v>40000</v>
      </c>
      <c r="N272" s="18">
        <v>31763</v>
      </c>
      <c r="O272" s="18">
        <v>207000</v>
      </c>
      <c r="P272" s="30">
        <v>0.84699999999999998</v>
      </c>
      <c r="Q272" s="31">
        <v>33880</v>
      </c>
      <c r="R272" s="30">
        <v>26903.260999999999</v>
      </c>
      <c r="S272" s="30">
        <v>175329</v>
      </c>
      <c r="T272" s="30">
        <v>338.8</v>
      </c>
    </row>
    <row r="273" spans="1:20" ht="56.25" x14ac:dyDescent="0.25">
      <c r="A273" s="25">
        <f t="shared" si="6"/>
        <v>263</v>
      </c>
      <c r="B273" s="26"/>
      <c r="C273" s="27" t="s">
        <v>154</v>
      </c>
      <c r="D273" s="40" t="s">
        <v>936</v>
      </c>
      <c r="E273" s="16" t="s">
        <v>937</v>
      </c>
      <c r="F273" s="16" t="s">
        <v>31</v>
      </c>
      <c r="G273" s="16" t="s">
        <v>938</v>
      </c>
      <c r="H273" s="16" t="s">
        <v>47</v>
      </c>
      <c r="I273" s="16" t="s">
        <v>48</v>
      </c>
      <c r="J273" s="17">
        <v>11</v>
      </c>
      <c r="K273" s="29">
        <v>0.497</v>
      </c>
      <c r="L273" s="18">
        <v>1</v>
      </c>
      <c r="M273" s="18">
        <v>1800</v>
      </c>
      <c r="N273" s="18">
        <v>2982</v>
      </c>
      <c r="O273" s="18">
        <v>15010</v>
      </c>
      <c r="P273" s="30">
        <v>0.497</v>
      </c>
      <c r="Q273" s="31">
        <v>894.6</v>
      </c>
      <c r="R273" s="30">
        <v>1482.0540000000001</v>
      </c>
      <c r="S273" s="30">
        <v>7459.97</v>
      </c>
      <c r="T273" s="30">
        <v>8.9459999999999997</v>
      </c>
    </row>
    <row r="274" spans="1:20" ht="37.5" x14ac:dyDescent="0.25">
      <c r="A274" s="25">
        <f t="shared" si="6"/>
        <v>264</v>
      </c>
      <c r="B274" s="26"/>
      <c r="C274" s="27" t="s">
        <v>111</v>
      </c>
      <c r="D274" s="40" t="s">
        <v>939</v>
      </c>
      <c r="E274" s="16" t="s">
        <v>940</v>
      </c>
      <c r="F274" s="16" t="s">
        <v>941</v>
      </c>
      <c r="G274" s="16" t="s">
        <v>942</v>
      </c>
      <c r="H274" s="16" t="s">
        <v>47</v>
      </c>
      <c r="I274" s="16" t="s">
        <v>52</v>
      </c>
      <c r="J274" s="17">
        <v>11</v>
      </c>
      <c r="K274" s="29">
        <v>8.4600000000000009</v>
      </c>
      <c r="L274" s="18">
        <v>1</v>
      </c>
      <c r="M274" s="18">
        <v>400</v>
      </c>
      <c r="N274" s="18">
        <v>90</v>
      </c>
      <c r="O274" s="18">
        <v>2196</v>
      </c>
      <c r="P274" s="30">
        <v>8.4600000000000009</v>
      </c>
      <c r="Q274" s="31">
        <v>3384.0000000000005</v>
      </c>
      <c r="R274" s="30">
        <v>761.40000000000009</v>
      </c>
      <c r="S274" s="30">
        <v>18578.160000000003</v>
      </c>
      <c r="T274" s="30">
        <v>33.840000000000003</v>
      </c>
    </row>
    <row r="275" spans="1:20" ht="37.5" x14ac:dyDescent="0.25">
      <c r="A275" s="25">
        <f t="shared" si="6"/>
        <v>265</v>
      </c>
      <c r="B275" s="26"/>
      <c r="C275" s="27" t="s">
        <v>284</v>
      </c>
      <c r="D275" s="40" t="s">
        <v>943</v>
      </c>
      <c r="E275" s="16" t="s">
        <v>944</v>
      </c>
      <c r="F275" s="16" t="s">
        <v>945</v>
      </c>
      <c r="G275" s="16" t="s">
        <v>946</v>
      </c>
      <c r="H275" s="16" t="s">
        <v>47</v>
      </c>
      <c r="I275" s="16" t="s">
        <v>54</v>
      </c>
      <c r="J275" s="17">
        <v>11</v>
      </c>
      <c r="K275" s="29">
        <v>9.1199999999999992</v>
      </c>
      <c r="L275" s="18">
        <v>1</v>
      </c>
      <c r="M275" s="18">
        <v>7000</v>
      </c>
      <c r="N275" s="18">
        <v>25197</v>
      </c>
      <c r="O275" s="18">
        <v>101610</v>
      </c>
      <c r="P275" s="30">
        <v>9.1199999999999992</v>
      </c>
      <c r="Q275" s="31">
        <v>63839.999999999993</v>
      </c>
      <c r="R275" s="30">
        <v>229796.63999999998</v>
      </c>
      <c r="S275" s="30">
        <v>926683.2</v>
      </c>
      <c r="T275" s="30">
        <v>638.4</v>
      </c>
    </row>
    <row r="276" spans="1:20" ht="37.5" x14ac:dyDescent="0.25">
      <c r="A276" s="25">
        <f t="shared" si="6"/>
        <v>266</v>
      </c>
      <c r="B276" s="26"/>
      <c r="C276" s="27" t="s">
        <v>27</v>
      </c>
      <c r="D276" s="40" t="s">
        <v>947</v>
      </c>
      <c r="E276" s="16" t="s">
        <v>948</v>
      </c>
      <c r="F276" s="16" t="s">
        <v>22</v>
      </c>
      <c r="G276" s="16" t="s">
        <v>949</v>
      </c>
      <c r="H276" s="16" t="s">
        <v>47</v>
      </c>
      <c r="I276" s="16" t="s">
        <v>48</v>
      </c>
      <c r="J276" s="17">
        <v>11</v>
      </c>
      <c r="K276" s="29">
        <v>1.0289999999999999</v>
      </c>
      <c r="L276" s="18">
        <v>1</v>
      </c>
      <c r="M276" s="18">
        <v>4500</v>
      </c>
      <c r="N276" s="18">
        <v>19123</v>
      </c>
      <c r="O276" s="18">
        <v>81200</v>
      </c>
      <c r="P276" s="30">
        <v>1.0289999999999999</v>
      </c>
      <c r="Q276" s="31">
        <v>4630.5</v>
      </c>
      <c r="R276" s="30">
        <v>19677.566999999999</v>
      </c>
      <c r="S276" s="30">
        <v>83554.799999999988</v>
      </c>
      <c r="T276" s="30">
        <v>46.305</v>
      </c>
    </row>
    <row r="277" spans="1:20" ht="37.5" x14ac:dyDescent="0.25">
      <c r="A277" s="25">
        <f t="shared" si="6"/>
        <v>267</v>
      </c>
      <c r="B277" s="26"/>
      <c r="C277" s="27" t="s">
        <v>126</v>
      </c>
      <c r="D277" s="40" t="s">
        <v>950</v>
      </c>
      <c r="E277" s="16" t="s">
        <v>951</v>
      </c>
      <c r="F277" s="16" t="s">
        <v>24</v>
      </c>
      <c r="G277" s="16" t="s">
        <v>952</v>
      </c>
      <c r="H277" s="16" t="s">
        <v>47</v>
      </c>
      <c r="I277" s="16" t="s">
        <v>50</v>
      </c>
      <c r="J277" s="17">
        <v>11</v>
      </c>
      <c r="K277" s="29">
        <v>0.67600000000000005</v>
      </c>
      <c r="L277" s="18">
        <v>1</v>
      </c>
      <c r="M277" s="18">
        <v>1500</v>
      </c>
      <c r="N277" s="18">
        <v>211</v>
      </c>
      <c r="O277" s="18">
        <v>5300</v>
      </c>
      <c r="P277" s="30">
        <v>0.67600000000000005</v>
      </c>
      <c r="Q277" s="31">
        <v>1014.0000000000001</v>
      </c>
      <c r="R277" s="30">
        <v>142.636</v>
      </c>
      <c r="S277" s="30">
        <v>3582.8</v>
      </c>
      <c r="T277" s="30">
        <v>10.14</v>
      </c>
    </row>
    <row r="278" spans="1:20" x14ac:dyDescent="0.25">
      <c r="A278" s="25">
        <f t="shared" si="6"/>
        <v>268</v>
      </c>
      <c r="B278" s="26"/>
      <c r="C278" s="27" t="s">
        <v>111</v>
      </c>
      <c r="D278" s="40" t="s">
        <v>953</v>
      </c>
      <c r="E278" s="16" t="s">
        <v>954</v>
      </c>
      <c r="F278" s="16" t="s">
        <v>31</v>
      </c>
      <c r="G278" s="16" t="s">
        <v>955</v>
      </c>
      <c r="H278" s="16" t="s">
        <v>47</v>
      </c>
      <c r="I278" s="16" t="s">
        <v>48</v>
      </c>
      <c r="J278" s="17">
        <v>11</v>
      </c>
      <c r="K278" s="29">
        <v>2.1680000000000001</v>
      </c>
      <c r="L278" s="18">
        <v>1</v>
      </c>
      <c r="M278" s="18">
        <v>9600</v>
      </c>
      <c r="N278" s="18">
        <v>34703</v>
      </c>
      <c r="O278" s="18">
        <v>164000</v>
      </c>
      <c r="P278" s="30">
        <v>2.1680000000000001</v>
      </c>
      <c r="Q278" s="31">
        <v>20812.800000000003</v>
      </c>
      <c r="R278" s="30">
        <v>75236.104000000007</v>
      </c>
      <c r="S278" s="30">
        <v>355552</v>
      </c>
      <c r="T278" s="30">
        <v>208.12800000000004</v>
      </c>
    </row>
    <row r="279" spans="1:20" x14ac:dyDescent="0.25">
      <c r="A279" s="25">
        <f t="shared" si="6"/>
        <v>269</v>
      </c>
      <c r="B279" s="26"/>
      <c r="C279" s="27" t="s">
        <v>107</v>
      </c>
      <c r="D279" s="40" t="s">
        <v>956</v>
      </c>
      <c r="E279" s="16" t="s">
        <v>957</v>
      </c>
      <c r="F279" s="16" t="s">
        <v>22</v>
      </c>
      <c r="G279" s="16" t="s">
        <v>958</v>
      </c>
      <c r="H279" s="16" t="s">
        <v>47</v>
      </c>
      <c r="I279" s="16" t="s">
        <v>48</v>
      </c>
      <c r="J279" s="17">
        <v>11</v>
      </c>
      <c r="K279" s="29">
        <v>0.88300000000000001</v>
      </c>
      <c r="L279" s="18">
        <v>1</v>
      </c>
      <c r="M279" s="18">
        <v>20000</v>
      </c>
      <c r="N279" s="18">
        <v>54522</v>
      </c>
      <c r="O279" s="18">
        <v>166750</v>
      </c>
      <c r="P279" s="30">
        <v>0.88300000000000001</v>
      </c>
      <c r="Q279" s="31">
        <v>17660</v>
      </c>
      <c r="R279" s="30">
        <v>48142.925999999999</v>
      </c>
      <c r="S279" s="30">
        <v>147240.25</v>
      </c>
      <c r="T279" s="30">
        <v>176.6</v>
      </c>
    </row>
    <row r="280" spans="1:20" ht="31.5" x14ac:dyDescent="0.25">
      <c r="A280" s="25">
        <f t="shared" si="6"/>
        <v>270</v>
      </c>
      <c r="B280" s="26"/>
      <c r="C280" s="27" t="s">
        <v>150</v>
      </c>
      <c r="D280" s="40" t="s">
        <v>959</v>
      </c>
      <c r="E280" s="16" t="s">
        <v>960</v>
      </c>
      <c r="F280" s="16" t="s">
        <v>31</v>
      </c>
      <c r="G280" s="16" t="s">
        <v>961</v>
      </c>
      <c r="H280" s="16" t="s">
        <v>47</v>
      </c>
      <c r="I280" s="16" t="s">
        <v>48</v>
      </c>
      <c r="J280" s="17">
        <v>11</v>
      </c>
      <c r="K280" s="29">
        <v>0.84699999999999998</v>
      </c>
      <c r="L280" s="18">
        <v>1</v>
      </c>
      <c r="M280" s="18">
        <v>4300</v>
      </c>
      <c r="N280" s="18">
        <v>363</v>
      </c>
      <c r="O280" s="18">
        <v>15250</v>
      </c>
      <c r="P280" s="30">
        <v>0.84699999999999998</v>
      </c>
      <c r="Q280" s="31">
        <v>3642.1</v>
      </c>
      <c r="R280" s="30">
        <v>307.46100000000001</v>
      </c>
      <c r="S280" s="30">
        <v>12916.75</v>
      </c>
      <c r="T280" s="30">
        <v>36.420999999999999</v>
      </c>
    </row>
    <row r="281" spans="1:20" ht="37.5" x14ac:dyDescent="0.25">
      <c r="A281" s="25">
        <f t="shared" si="6"/>
        <v>271</v>
      </c>
      <c r="B281" s="26"/>
      <c r="C281" s="27" t="s">
        <v>962</v>
      </c>
      <c r="D281" s="40" t="s">
        <v>963</v>
      </c>
      <c r="E281" s="16" t="s">
        <v>964</v>
      </c>
      <c r="F281" s="16" t="s">
        <v>206</v>
      </c>
      <c r="G281" s="16" t="s">
        <v>965</v>
      </c>
      <c r="H281" s="16" t="s">
        <v>47</v>
      </c>
      <c r="I281" s="16" t="s">
        <v>333</v>
      </c>
      <c r="J281" s="17">
        <v>11</v>
      </c>
      <c r="K281" s="29">
        <v>59.4</v>
      </c>
      <c r="L281" s="18">
        <v>1</v>
      </c>
      <c r="M281" s="18">
        <v>1000</v>
      </c>
      <c r="N281" s="18">
        <v>1351</v>
      </c>
      <c r="O281" s="18">
        <v>22450</v>
      </c>
      <c r="P281" s="30">
        <v>59.4</v>
      </c>
      <c r="Q281" s="31">
        <v>59400</v>
      </c>
      <c r="R281" s="30">
        <v>80249.399999999994</v>
      </c>
      <c r="S281" s="30">
        <v>1333530</v>
      </c>
      <c r="T281" s="30">
        <v>594</v>
      </c>
    </row>
    <row r="282" spans="1:20" ht="37.5" x14ac:dyDescent="0.25">
      <c r="A282" s="25">
        <f t="shared" si="6"/>
        <v>272</v>
      </c>
      <c r="B282" s="26"/>
      <c r="C282" s="27" t="s">
        <v>27</v>
      </c>
      <c r="D282" s="40" t="s">
        <v>966</v>
      </c>
      <c r="E282" s="16" t="s">
        <v>948</v>
      </c>
      <c r="F282" s="16" t="s">
        <v>890</v>
      </c>
      <c r="G282" s="16" t="s">
        <v>967</v>
      </c>
      <c r="H282" s="16" t="s">
        <v>47</v>
      </c>
      <c r="I282" s="16" t="s">
        <v>54</v>
      </c>
      <c r="J282" s="17">
        <v>11</v>
      </c>
      <c r="K282" s="29">
        <v>4.7240000000000002</v>
      </c>
      <c r="L282" s="18">
        <v>1</v>
      </c>
      <c r="M282" s="18">
        <v>45000</v>
      </c>
      <c r="N282" s="18">
        <v>143162</v>
      </c>
      <c r="O282" s="18">
        <v>743360</v>
      </c>
      <c r="P282" s="30">
        <v>4.7240000000000002</v>
      </c>
      <c r="Q282" s="31">
        <v>212580</v>
      </c>
      <c r="R282" s="30">
        <v>676297.28800000006</v>
      </c>
      <c r="S282" s="30">
        <v>3511632.64</v>
      </c>
      <c r="T282" s="30">
        <v>2125.8000000000002</v>
      </c>
    </row>
    <row r="283" spans="1:20" ht="37.5" x14ac:dyDescent="0.25">
      <c r="A283" s="25">
        <f t="shared" si="6"/>
        <v>273</v>
      </c>
      <c r="B283" s="26"/>
      <c r="C283" s="27" t="s">
        <v>968</v>
      </c>
      <c r="D283" s="40" t="s">
        <v>969</v>
      </c>
      <c r="E283" s="16" t="s">
        <v>970</v>
      </c>
      <c r="F283" s="16" t="s">
        <v>20</v>
      </c>
      <c r="G283" s="16" t="s">
        <v>971</v>
      </c>
      <c r="H283" s="16" t="s">
        <v>47</v>
      </c>
      <c r="I283" s="16" t="s">
        <v>49</v>
      </c>
      <c r="J283" s="17">
        <v>11</v>
      </c>
      <c r="K283" s="29">
        <v>2.5489999999999999</v>
      </c>
      <c r="L283" s="18">
        <v>1</v>
      </c>
      <c r="M283" s="18">
        <v>3000</v>
      </c>
      <c r="N283" s="18">
        <v>1632</v>
      </c>
      <c r="O283" s="18">
        <v>12550</v>
      </c>
      <c r="P283" s="30">
        <v>2.5489999999999999</v>
      </c>
      <c r="Q283" s="31">
        <v>7647</v>
      </c>
      <c r="R283" s="30">
        <v>4159.9679999999998</v>
      </c>
      <c r="S283" s="30">
        <v>31989.95</v>
      </c>
      <c r="T283" s="30">
        <v>76.47</v>
      </c>
    </row>
    <row r="284" spans="1:20" ht="37.5" x14ac:dyDescent="0.25">
      <c r="A284" s="25">
        <f t="shared" si="6"/>
        <v>274</v>
      </c>
      <c r="B284" s="26"/>
      <c r="C284" s="27" t="s">
        <v>972</v>
      </c>
      <c r="D284" s="40" t="s">
        <v>973</v>
      </c>
      <c r="E284" s="16" t="s">
        <v>974</v>
      </c>
      <c r="F284" s="16" t="s">
        <v>20</v>
      </c>
      <c r="G284" s="16" t="s">
        <v>975</v>
      </c>
      <c r="H284" s="16" t="s">
        <v>47</v>
      </c>
      <c r="I284" s="16" t="s">
        <v>49</v>
      </c>
      <c r="J284" s="17">
        <v>11</v>
      </c>
      <c r="K284" s="29">
        <v>0.94799999999999995</v>
      </c>
      <c r="L284" s="18">
        <v>1</v>
      </c>
      <c r="M284" s="18">
        <v>3000</v>
      </c>
      <c r="N284" s="18">
        <v>2132</v>
      </c>
      <c r="O284" s="18">
        <v>40000</v>
      </c>
      <c r="P284" s="30">
        <v>0.94799999999999995</v>
      </c>
      <c r="Q284" s="31">
        <v>2844</v>
      </c>
      <c r="R284" s="30">
        <v>2021.136</v>
      </c>
      <c r="S284" s="30">
        <v>37920</v>
      </c>
      <c r="T284" s="30">
        <v>28.44</v>
      </c>
    </row>
    <row r="285" spans="1:20" ht="78.75" x14ac:dyDescent="0.25">
      <c r="A285" s="25">
        <f t="shared" si="6"/>
        <v>275</v>
      </c>
      <c r="B285" s="26"/>
      <c r="C285" s="27" t="s">
        <v>45</v>
      </c>
      <c r="D285" s="40" t="s">
        <v>976</v>
      </c>
      <c r="E285" s="16" t="s">
        <v>977</v>
      </c>
      <c r="F285" s="16" t="s">
        <v>978</v>
      </c>
      <c r="G285" s="16" t="s">
        <v>979</v>
      </c>
      <c r="H285" s="16" t="s">
        <v>47</v>
      </c>
      <c r="I285" s="16" t="s">
        <v>52</v>
      </c>
      <c r="J285" s="17">
        <v>11</v>
      </c>
      <c r="K285" s="29">
        <v>4.5149999999999997</v>
      </c>
      <c r="L285" s="18">
        <v>1</v>
      </c>
      <c r="M285" s="18">
        <v>20000</v>
      </c>
      <c r="N285" s="18">
        <v>35903</v>
      </c>
      <c r="O285" s="18">
        <v>311600</v>
      </c>
      <c r="P285" s="30">
        <v>4.5149999999999997</v>
      </c>
      <c r="Q285" s="31">
        <v>90300</v>
      </c>
      <c r="R285" s="30">
        <v>162102.04499999998</v>
      </c>
      <c r="S285" s="30">
        <v>1406874</v>
      </c>
      <c r="T285" s="30">
        <v>903</v>
      </c>
    </row>
    <row r="286" spans="1:20" x14ac:dyDescent="0.25">
      <c r="A286" s="25">
        <f t="shared" si="6"/>
        <v>276</v>
      </c>
      <c r="B286" s="26"/>
      <c r="C286" s="27" t="s">
        <v>39</v>
      </c>
      <c r="D286" s="40" t="s">
        <v>980</v>
      </c>
      <c r="E286" s="16" t="s">
        <v>981</v>
      </c>
      <c r="F286" s="16" t="s">
        <v>31</v>
      </c>
      <c r="G286" s="16" t="s">
        <v>982</v>
      </c>
      <c r="H286" s="16" t="s">
        <v>47</v>
      </c>
      <c r="I286" s="16" t="s">
        <v>48</v>
      </c>
      <c r="J286" s="17">
        <v>11</v>
      </c>
      <c r="K286" s="29">
        <v>7.8739999999999997</v>
      </c>
      <c r="L286" s="18">
        <v>1</v>
      </c>
      <c r="M286" s="18">
        <v>4900</v>
      </c>
      <c r="N286" s="18">
        <v>6383</v>
      </c>
      <c r="O286" s="18">
        <v>30780</v>
      </c>
      <c r="P286" s="30">
        <v>7.8739999999999997</v>
      </c>
      <c r="Q286" s="31">
        <v>38582.6</v>
      </c>
      <c r="R286" s="30">
        <v>50259.741999999998</v>
      </c>
      <c r="S286" s="30">
        <v>242361.72</v>
      </c>
      <c r="T286" s="30">
        <v>385.82599999999996</v>
      </c>
    </row>
    <row r="287" spans="1:20" x14ac:dyDescent="0.25">
      <c r="A287" s="25">
        <f t="shared" si="6"/>
        <v>277</v>
      </c>
      <c r="B287" s="26"/>
      <c r="C287" s="27" t="s">
        <v>39</v>
      </c>
      <c r="D287" s="40" t="s">
        <v>983</v>
      </c>
      <c r="E287" s="16" t="s">
        <v>981</v>
      </c>
      <c r="F287" s="16" t="s">
        <v>31</v>
      </c>
      <c r="G287" s="16" t="s">
        <v>984</v>
      </c>
      <c r="H287" s="16" t="s">
        <v>47</v>
      </c>
      <c r="I287" s="16" t="s">
        <v>48</v>
      </c>
      <c r="J287" s="17">
        <v>11</v>
      </c>
      <c r="K287" s="29">
        <v>7.8739999999999997</v>
      </c>
      <c r="L287" s="18">
        <v>1</v>
      </c>
      <c r="M287" s="18">
        <v>8000</v>
      </c>
      <c r="N287" s="18">
        <v>20583</v>
      </c>
      <c r="O287" s="18">
        <v>59180</v>
      </c>
      <c r="P287" s="30">
        <v>7.8739999999999997</v>
      </c>
      <c r="Q287" s="31">
        <v>62992</v>
      </c>
      <c r="R287" s="30">
        <v>162070.54199999999</v>
      </c>
      <c r="S287" s="30">
        <v>465983.32</v>
      </c>
      <c r="T287" s="30">
        <v>629.91999999999996</v>
      </c>
    </row>
    <row r="288" spans="1:20" ht="56.25" x14ac:dyDescent="0.25">
      <c r="A288" s="25">
        <f t="shared" si="6"/>
        <v>278</v>
      </c>
      <c r="B288" s="26"/>
      <c r="C288" s="27" t="s">
        <v>150</v>
      </c>
      <c r="D288" s="40" t="s">
        <v>985</v>
      </c>
      <c r="E288" s="16" t="s">
        <v>986</v>
      </c>
      <c r="F288" s="16" t="s">
        <v>987</v>
      </c>
      <c r="G288" s="16" t="s">
        <v>988</v>
      </c>
      <c r="H288" s="16" t="s">
        <v>47</v>
      </c>
      <c r="I288" s="16" t="s">
        <v>54</v>
      </c>
      <c r="J288" s="17">
        <v>11</v>
      </c>
      <c r="K288" s="29">
        <v>14.645</v>
      </c>
      <c r="L288" s="18">
        <v>1</v>
      </c>
      <c r="M288" s="18">
        <v>4000</v>
      </c>
      <c r="N288" s="18">
        <v>10602</v>
      </c>
      <c r="O288" s="18">
        <v>68000</v>
      </c>
      <c r="P288" s="30">
        <v>14.645</v>
      </c>
      <c r="Q288" s="31">
        <v>58580</v>
      </c>
      <c r="R288" s="30">
        <v>155266.29</v>
      </c>
      <c r="S288" s="30">
        <v>995860</v>
      </c>
      <c r="T288" s="30">
        <v>585.79999999999995</v>
      </c>
    </row>
    <row r="289" spans="1:20" ht="37.5" x14ac:dyDescent="0.25">
      <c r="A289" s="25">
        <f t="shared" si="6"/>
        <v>279</v>
      </c>
      <c r="B289" s="26"/>
      <c r="C289" s="27" t="s">
        <v>168</v>
      </c>
      <c r="D289" s="40" t="s">
        <v>989</v>
      </c>
      <c r="E289" s="16" t="s">
        <v>990</v>
      </c>
      <c r="F289" s="16" t="s">
        <v>991</v>
      </c>
      <c r="G289" s="16" t="s">
        <v>992</v>
      </c>
      <c r="H289" s="16" t="s">
        <v>47</v>
      </c>
      <c r="I289" s="16" t="s">
        <v>54</v>
      </c>
      <c r="J289" s="17">
        <v>11</v>
      </c>
      <c r="K289" s="29">
        <v>11.923999999999999</v>
      </c>
      <c r="L289" s="18">
        <v>1</v>
      </c>
      <c r="M289" s="18">
        <v>4000</v>
      </c>
      <c r="N289" s="18">
        <v>5462</v>
      </c>
      <c r="O289" s="18">
        <v>55200</v>
      </c>
      <c r="P289" s="30">
        <v>11.923999999999999</v>
      </c>
      <c r="Q289" s="31">
        <v>47696</v>
      </c>
      <c r="R289" s="30">
        <v>65128.887999999999</v>
      </c>
      <c r="S289" s="30">
        <v>658204.79999999993</v>
      </c>
      <c r="T289" s="30">
        <v>476.96</v>
      </c>
    </row>
    <row r="290" spans="1:20" x14ac:dyDescent="0.25">
      <c r="A290" s="25">
        <f t="shared" si="6"/>
        <v>280</v>
      </c>
      <c r="B290" s="26"/>
      <c r="C290" s="27" t="s">
        <v>46</v>
      </c>
      <c r="D290" s="40" t="s">
        <v>993</v>
      </c>
      <c r="E290" s="16" t="s">
        <v>994</v>
      </c>
      <c r="F290" s="16" t="s">
        <v>20</v>
      </c>
      <c r="G290" s="16" t="s">
        <v>995</v>
      </c>
      <c r="H290" s="16" t="s">
        <v>47</v>
      </c>
      <c r="I290" s="16" t="s">
        <v>49</v>
      </c>
      <c r="J290" s="17">
        <v>11</v>
      </c>
      <c r="K290" s="29">
        <v>1.204</v>
      </c>
      <c r="L290" s="18">
        <v>1</v>
      </c>
      <c r="M290" s="18">
        <v>1500</v>
      </c>
      <c r="N290" s="18">
        <v>2301</v>
      </c>
      <c r="O290" s="18">
        <v>10860</v>
      </c>
      <c r="P290" s="30">
        <v>1.204</v>
      </c>
      <c r="Q290" s="31">
        <v>1806</v>
      </c>
      <c r="R290" s="30">
        <v>2770.404</v>
      </c>
      <c r="S290" s="30">
        <v>13075.439999999999</v>
      </c>
      <c r="T290" s="30">
        <v>18.059999999999999</v>
      </c>
    </row>
    <row r="291" spans="1:20" ht="37.5" x14ac:dyDescent="0.25">
      <c r="A291" s="25">
        <f t="shared" si="6"/>
        <v>281</v>
      </c>
      <c r="B291" s="26"/>
      <c r="C291" s="27" t="s">
        <v>257</v>
      </c>
      <c r="D291" s="40" t="s">
        <v>996</v>
      </c>
      <c r="E291" s="16" t="s">
        <v>997</v>
      </c>
      <c r="F291" s="16" t="s">
        <v>31</v>
      </c>
      <c r="G291" s="16" t="s">
        <v>998</v>
      </c>
      <c r="H291" s="16" t="s">
        <v>47</v>
      </c>
      <c r="I291" s="16" t="s">
        <v>48</v>
      </c>
      <c r="J291" s="17">
        <v>11</v>
      </c>
      <c r="K291" s="29">
        <v>1.4490000000000001</v>
      </c>
      <c r="L291" s="18">
        <v>1</v>
      </c>
      <c r="M291" s="18">
        <v>3000</v>
      </c>
      <c r="N291" s="18">
        <v>1384</v>
      </c>
      <c r="O291" s="18">
        <v>14620</v>
      </c>
      <c r="P291" s="30">
        <v>1.4490000000000001</v>
      </c>
      <c r="Q291" s="31">
        <v>4347</v>
      </c>
      <c r="R291" s="30">
        <v>2005.4160000000002</v>
      </c>
      <c r="S291" s="30">
        <v>21184.38</v>
      </c>
      <c r="T291" s="30">
        <v>43.47</v>
      </c>
    </row>
    <row r="292" spans="1:20" ht="37.5" x14ac:dyDescent="0.25">
      <c r="A292" s="25">
        <f t="shared" si="6"/>
        <v>282</v>
      </c>
      <c r="B292" s="26"/>
      <c r="C292" s="27" t="s">
        <v>46</v>
      </c>
      <c r="D292" s="40" t="s">
        <v>999</v>
      </c>
      <c r="E292" s="16" t="s">
        <v>1000</v>
      </c>
      <c r="F292" s="16" t="s">
        <v>31</v>
      </c>
      <c r="G292" s="16" t="s">
        <v>1001</v>
      </c>
      <c r="H292" s="16" t="s">
        <v>47</v>
      </c>
      <c r="I292" s="16" t="s">
        <v>48</v>
      </c>
      <c r="J292" s="17">
        <v>11</v>
      </c>
      <c r="K292" s="29">
        <v>1.79</v>
      </c>
      <c r="L292" s="18">
        <v>1</v>
      </c>
      <c r="M292" s="18">
        <v>6000</v>
      </c>
      <c r="N292" s="18">
        <v>4701</v>
      </c>
      <c r="O292" s="18">
        <v>24900</v>
      </c>
      <c r="P292" s="30">
        <v>1.79</v>
      </c>
      <c r="Q292" s="31">
        <v>10740</v>
      </c>
      <c r="R292" s="30">
        <v>8414.7900000000009</v>
      </c>
      <c r="S292" s="30">
        <v>44571</v>
      </c>
      <c r="T292" s="30">
        <v>107.4</v>
      </c>
    </row>
    <row r="293" spans="1:20" ht="37.5" x14ac:dyDescent="0.25">
      <c r="A293" s="25">
        <f t="shared" si="6"/>
        <v>283</v>
      </c>
      <c r="B293" s="26"/>
      <c r="C293" s="27" t="s">
        <v>46</v>
      </c>
      <c r="D293" s="40" t="s">
        <v>1002</v>
      </c>
      <c r="E293" s="16" t="s">
        <v>1000</v>
      </c>
      <c r="F293" s="16" t="s">
        <v>31</v>
      </c>
      <c r="G293" s="16" t="s">
        <v>1003</v>
      </c>
      <c r="H293" s="16" t="s">
        <v>47</v>
      </c>
      <c r="I293" s="16" t="s">
        <v>48</v>
      </c>
      <c r="J293" s="17">
        <v>11</v>
      </c>
      <c r="K293" s="29">
        <v>1.79</v>
      </c>
      <c r="L293" s="18">
        <v>1</v>
      </c>
      <c r="M293" s="18">
        <v>6000</v>
      </c>
      <c r="N293" s="18">
        <v>2301</v>
      </c>
      <c r="O293" s="18">
        <v>20100</v>
      </c>
      <c r="P293" s="30">
        <v>1.79</v>
      </c>
      <c r="Q293" s="31">
        <v>10740</v>
      </c>
      <c r="R293" s="30">
        <v>4118.79</v>
      </c>
      <c r="S293" s="30">
        <v>35979</v>
      </c>
      <c r="T293" s="30">
        <v>107.4</v>
      </c>
    </row>
    <row r="294" spans="1:20" ht="37.5" x14ac:dyDescent="0.25">
      <c r="A294" s="25">
        <f t="shared" si="6"/>
        <v>284</v>
      </c>
      <c r="B294" s="26"/>
      <c r="C294" s="27" t="s">
        <v>410</v>
      </c>
      <c r="D294" s="40" t="s">
        <v>1004</v>
      </c>
      <c r="E294" s="16" t="s">
        <v>1005</v>
      </c>
      <c r="F294" s="16" t="s">
        <v>22</v>
      </c>
      <c r="G294" s="16" t="s">
        <v>1006</v>
      </c>
      <c r="H294" s="16" t="s">
        <v>47</v>
      </c>
      <c r="I294" s="16" t="s">
        <v>48</v>
      </c>
      <c r="J294" s="17">
        <v>11</v>
      </c>
      <c r="K294" s="29">
        <v>0.49399999999999999</v>
      </c>
      <c r="L294" s="18">
        <v>1</v>
      </c>
      <c r="M294" s="18">
        <v>3000</v>
      </c>
      <c r="N294" s="18">
        <v>1061</v>
      </c>
      <c r="O294" s="18">
        <v>10700</v>
      </c>
      <c r="P294" s="30">
        <v>0.49399999999999999</v>
      </c>
      <c r="Q294" s="31">
        <v>1482</v>
      </c>
      <c r="R294" s="30">
        <v>524.13400000000001</v>
      </c>
      <c r="S294" s="30">
        <v>5285.8</v>
      </c>
      <c r="T294" s="30">
        <v>14.82</v>
      </c>
    </row>
    <row r="295" spans="1:20" ht="37.5" x14ac:dyDescent="0.25">
      <c r="A295" s="25">
        <f t="shared" si="6"/>
        <v>285</v>
      </c>
      <c r="B295" s="26"/>
      <c r="C295" s="27" t="s">
        <v>1007</v>
      </c>
      <c r="D295" s="40" t="s">
        <v>1008</v>
      </c>
      <c r="E295" s="16" t="s">
        <v>1009</v>
      </c>
      <c r="F295" s="16" t="s">
        <v>1010</v>
      </c>
      <c r="G295" s="16" t="s">
        <v>1009</v>
      </c>
      <c r="H295" s="16" t="s">
        <v>47</v>
      </c>
      <c r="I295" s="16" t="s">
        <v>54</v>
      </c>
      <c r="J295" s="17">
        <v>11</v>
      </c>
      <c r="K295" s="29">
        <v>1180</v>
      </c>
      <c r="L295" s="18">
        <v>1</v>
      </c>
      <c r="M295" s="18">
        <v>300</v>
      </c>
      <c r="N295" s="18">
        <v>22</v>
      </c>
      <c r="O295" s="18">
        <v>675</v>
      </c>
      <c r="P295" s="30">
        <v>1180</v>
      </c>
      <c r="Q295" s="31">
        <v>354000</v>
      </c>
      <c r="R295" s="30">
        <v>25960</v>
      </c>
      <c r="S295" s="30">
        <v>796500</v>
      </c>
      <c r="T295" s="30">
        <v>3540</v>
      </c>
    </row>
    <row r="296" spans="1:20" ht="37.5" x14ac:dyDescent="0.25">
      <c r="A296" s="25">
        <f t="shared" si="6"/>
        <v>286</v>
      </c>
      <c r="B296" s="26"/>
      <c r="C296" s="27" t="s">
        <v>19</v>
      </c>
      <c r="D296" s="40" t="s">
        <v>1011</v>
      </c>
      <c r="E296" s="16" t="s">
        <v>73</v>
      </c>
      <c r="F296" s="16" t="s">
        <v>22</v>
      </c>
      <c r="G296" s="16" t="s">
        <v>1012</v>
      </c>
      <c r="H296" s="16" t="s">
        <v>47</v>
      </c>
      <c r="I296" s="16" t="s">
        <v>48</v>
      </c>
      <c r="J296" s="17">
        <v>11</v>
      </c>
      <c r="K296" s="29">
        <v>0.1578</v>
      </c>
      <c r="L296" s="18">
        <v>1</v>
      </c>
      <c r="M296" s="18">
        <v>100000</v>
      </c>
      <c r="N296" s="18">
        <v>15653</v>
      </c>
      <c r="O296" s="18">
        <v>350050</v>
      </c>
      <c r="P296" s="30">
        <v>0.1578</v>
      </c>
      <c r="Q296" s="31">
        <v>15780</v>
      </c>
      <c r="R296" s="30">
        <v>2470.0434</v>
      </c>
      <c r="S296" s="30">
        <v>55237.89</v>
      </c>
      <c r="T296" s="30">
        <v>157.80000000000001</v>
      </c>
    </row>
    <row r="297" spans="1:20" x14ac:dyDescent="0.25">
      <c r="A297" s="25">
        <f t="shared" si="6"/>
        <v>287</v>
      </c>
      <c r="B297" s="26"/>
      <c r="C297" s="27" t="s">
        <v>46</v>
      </c>
      <c r="D297" s="40" t="s">
        <v>1013</v>
      </c>
      <c r="E297" s="16" t="s">
        <v>994</v>
      </c>
      <c r="F297" s="16" t="s">
        <v>20</v>
      </c>
      <c r="G297" s="16" t="s">
        <v>1014</v>
      </c>
      <c r="H297" s="16" t="s">
        <v>47</v>
      </c>
      <c r="I297" s="16" t="s">
        <v>49</v>
      </c>
      <c r="J297" s="17">
        <v>11</v>
      </c>
      <c r="K297" s="29">
        <v>0.80400000000000005</v>
      </c>
      <c r="L297" s="18">
        <v>1</v>
      </c>
      <c r="M297" s="18">
        <v>1500</v>
      </c>
      <c r="N297" s="18">
        <v>301</v>
      </c>
      <c r="O297" s="18">
        <v>12860</v>
      </c>
      <c r="P297" s="30">
        <v>0.80400000000000005</v>
      </c>
      <c r="Q297" s="31">
        <v>1206</v>
      </c>
      <c r="R297" s="30">
        <v>242.00400000000002</v>
      </c>
      <c r="S297" s="30">
        <v>10339.44</v>
      </c>
      <c r="T297" s="30">
        <v>12.06</v>
      </c>
    </row>
    <row r="298" spans="1:20" x14ac:dyDescent="0.25">
      <c r="A298" s="25">
        <f t="shared" si="6"/>
        <v>288</v>
      </c>
      <c r="B298" s="26"/>
      <c r="C298" s="27" t="s">
        <v>36</v>
      </c>
      <c r="D298" s="40" t="s">
        <v>1015</v>
      </c>
      <c r="E298" s="16" t="s">
        <v>1016</v>
      </c>
      <c r="F298" s="16" t="s">
        <v>31</v>
      </c>
      <c r="G298" s="16" t="s">
        <v>1017</v>
      </c>
      <c r="H298" s="16" t="s">
        <v>47</v>
      </c>
      <c r="I298" s="16" t="s">
        <v>48</v>
      </c>
      <c r="J298" s="17">
        <v>11</v>
      </c>
      <c r="K298" s="29">
        <v>22.143000000000001</v>
      </c>
      <c r="L298" s="18">
        <v>1</v>
      </c>
      <c r="M298" s="18">
        <v>1500</v>
      </c>
      <c r="N298" s="18">
        <v>232</v>
      </c>
      <c r="O298" s="18">
        <v>4170</v>
      </c>
      <c r="P298" s="30">
        <v>22.143000000000001</v>
      </c>
      <c r="Q298" s="31">
        <v>33214.5</v>
      </c>
      <c r="R298" s="30">
        <v>5137.1760000000004</v>
      </c>
      <c r="S298" s="30">
        <v>92336.31</v>
      </c>
      <c r="T298" s="30">
        <v>332.14499999999998</v>
      </c>
    </row>
    <row r="299" spans="1:20" ht="37.5" x14ac:dyDescent="0.25">
      <c r="A299" s="25">
        <f t="shared" si="6"/>
        <v>289</v>
      </c>
      <c r="B299" s="26"/>
      <c r="C299" s="27" t="s">
        <v>439</v>
      </c>
      <c r="D299" s="40" t="s">
        <v>1018</v>
      </c>
      <c r="E299" s="16" t="s">
        <v>1019</v>
      </c>
      <c r="F299" s="16" t="s">
        <v>22</v>
      </c>
      <c r="G299" s="16" t="s">
        <v>1020</v>
      </c>
      <c r="H299" s="16" t="s">
        <v>47</v>
      </c>
      <c r="I299" s="16" t="s">
        <v>48</v>
      </c>
      <c r="J299" s="17">
        <v>11</v>
      </c>
      <c r="K299" s="29">
        <v>1.1220000000000001</v>
      </c>
      <c r="L299" s="18">
        <v>1</v>
      </c>
      <c r="M299" s="18">
        <v>3000</v>
      </c>
      <c r="N299" s="18">
        <v>4801</v>
      </c>
      <c r="O299" s="18">
        <v>19020</v>
      </c>
      <c r="P299" s="30">
        <v>1.1220000000000001</v>
      </c>
      <c r="Q299" s="31">
        <v>3366.0000000000005</v>
      </c>
      <c r="R299" s="30">
        <v>5386.7220000000007</v>
      </c>
      <c r="S299" s="30">
        <v>21340.440000000002</v>
      </c>
      <c r="T299" s="30">
        <v>33.660000000000004</v>
      </c>
    </row>
    <row r="300" spans="1:20" ht="37.5" x14ac:dyDescent="0.25">
      <c r="A300" s="25">
        <f t="shared" si="6"/>
        <v>290</v>
      </c>
      <c r="B300" s="26"/>
      <c r="C300" s="27" t="s">
        <v>439</v>
      </c>
      <c r="D300" s="40" t="s">
        <v>1021</v>
      </c>
      <c r="E300" s="16" t="s">
        <v>1019</v>
      </c>
      <c r="F300" s="16" t="s">
        <v>22</v>
      </c>
      <c r="G300" s="16" t="s">
        <v>1022</v>
      </c>
      <c r="H300" s="16" t="s">
        <v>47</v>
      </c>
      <c r="I300" s="16" t="s">
        <v>48</v>
      </c>
      <c r="J300" s="17">
        <v>11</v>
      </c>
      <c r="K300" s="29">
        <v>1.1220000000000001</v>
      </c>
      <c r="L300" s="18">
        <v>1</v>
      </c>
      <c r="M300" s="18">
        <v>3000</v>
      </c>
      <c r="N300" s="18">
        <v>2401</v>
      </c>
      <c r="O300" s="18">
        <v>14220</v>
      </c>
      <c r="P300" s="30">
        <v>1.1220000000000001</v>
      </c>
      <c r="Q300" s="31">
        <v>3366.0000000000005</v>
      </c>
      <c r="R300" s="30">
        <v>2693.9220000000005</v>
      </c>
      <c r="S300" s="30">
        <v>15954.840000000002</v>
      </c>
      <c r="T300" s="30">
        <v>33.660000000000004</v>
      </c>
    </row>
    <row r="301" spans="1:20" ht="37.5" x14ac:dyDescent="0.25">
      <c r="A301" s="25">
        <f t="shared" si="6"/>
        <v>291</v>
      </c>
      <c r="B301" s="26"/>
      <c r="C301" s="27" t="s">
        <v>19</v>
      </c>
      <c r="D301" s="40" t="s">
        <v>1023</v>
      </c>
      <c r="E301" s="16" t="s">
        <v>1024</v>
      </c>
      <c r="F301" s="16" t="s">
        <v>22</v>
      </c>
      <c r="G301" s="16" t="s">
        <v>1025</v>
      </c>
      <c r="H301" s="16" t="s">
        <v>47</v>
      </c>
      <c r="I301" s="16" t="s">
        <v>48</v>
      </c>
      <c r="J301" s="17">
        <v>11</v>
      </c>
      <c r="K301" s="29">
        <v>0.78500000000000003</v>
      </c>
      <c r="L301" s="18">
        <v>1</v>
      </c>
      <c r="M301" s="18">
        <v>6000</v>
      </c>
      <c r="N301" s="18">
        <v>12363</v>
      </c>
      <c r="O301" s="18">
        <v>58450</v>
      </c>
      <c r="P301" s="30">
        <v>0.78500000000000003</v>
      </c>
      <c r="Q301" s="31">
        <v>4710</v>
      </c>
      <c r="R301" s="30">
        <v>9704.9549999999999</v>
      </c>
      <c r="S301" s="30">
        <v>45883.25</v>
      </c>
      <c r="T301" s="30">
        <v>47.1</v>
      </c>
    </row>
    <row r="302" spans="1:20" ht="63" x14ac:dyDescent="0.25">
      <c r="A302" s="25">
        <f t="shared" si="6"/>
        <v>292</v>
      </c>
      <c r="B302" s="26"/>
      <c r="C302" s="27" t="s">
        <v>111</v>
      </c>
      <c r="D302" s="40" t="s">
        <v>1026</v>
      </c>
      <c r="E302" s="16" t="s">
        <v>1027</v>
      </c>
      <c r="F302" s="16" t="s">
        <v>22</v>
      </c>
      <c r="G302" s="16" t="s">
        <v>1028</v>
      </c>
      <c r="H302" s="16" t="s">
        <v>47</v>
      </c>
      <c r="I302" s="16" t="s">
        <v>48</v>
      </c>
      <c r="J302" s="17">
        <v>11</v>
      </c>
      <c r="K302" s="29">
        <v>0.38</v>
      </c>
      <c r="L302" s="18">
        <v>1</v>
      </c>
      <c r="M302" s="18">
        <v>7000</v>
      </c>
      <c r="N302" s="18">
        <v>9883</v>
      </c>
      <c r="O302" s="18">
        <v>83100</v>
      </c>
      <c r="P302" s="30">
        <v>0.38</v>
      </c>
      <c r="Q302" s="31">
        <v>2660</v>
      </c>
      <c r="R302" s="30">
        <v>3755.54</v>
      </c>
      <c r="S302" s="30">
        <v>31578</v>
      </c>
      <c r="T302" s="30">
        <v>26.6</v>
      </c>
    </row>
    <row r="303" spans="1:20" x14ac:dyDescent="0.25">
      <c r="A303" s="25">
        <f t="shared" si="6"/>
        <v>293</v>
      </c>
      <c r="B303" s="26"/>
      <c r="C303" s="27" t="s">
        <v>111</v>
      </c>
      <c r="D303" s="40" t="s">
        <v>1029</v>
      </c>
      <c r="E303" s="16" t="s">
        <v>1030</v>
      </c>
      <c r="F303" s="16" t="s">
        <v>31</v>
      </c>
      <c r="G303" s="16" t="s">
        <v>1031</v>
      </c>
      <c r="H303" s="16" t="s">
        <v>47</v>
      </c>
      <c r="I303" s="16" t="s">
        <v>48</v>
      </c>
      <c r="J303" s="17">
        <v>11</v>
      </c>
      <c r="K303" s="29">
        <v>2.6560000000000001</v>
      </c>
      <c r="L303" s="18">
        <v>1</v>
      </c>
      <c r="M303" s="18">
        <v>3000</v>
      </c>
      <c r="N303" s="18">
        <v>622</v>
      </c>
      <c r="O303" s="18">
        <v>9360</v>
      </c>
      <c r="P303" s="30">
        <v>2.6560000000000001</v>
      </c>
      <c r="Q303" s="31">
        <v>7968</v>
      </c>
      <c r="R303" s="30">
        <v>1652.0320000000002</v>
      </c>
      <c r="S303" s="30">
        <v>24860.16</v>
      </c>
      <c r="T303" s="30">
        <v>79.680000000000007</v>
      </c>
    </row>
    <row r="304" spans="1:20" ht="37.5" x14ac:dyDescent="0.25">
      <c r="A304" s="25">
        <f t="shared" si="6"/>
        <v>294</v>
      </c>
      <c r="B304" s="26"/>
      <c r="C304" s="27" t="s">
        <v>523</v>
      </c>
      <c r="D304" s="40" t="s">
        <v>1032</v>
      </c>
      <c r="E304" s="16" t="s">
        <v>1033</v>
      </c>
      <c r="F304" s="16" t="s">
        <v>22</v>
      </c>
      <c r="G304" s="16" t="s">
        <v>1034</v>
      </c>
      <c r="H304" s="16" t="s">
        <v>47</v>
      </c>
      <c r="I304" s="16" t="s">
        <v>48</v>
      </c>
      <c r="J304" s="17">
        <v>11</v>
      </c>
      <c r="K304" s="29">
        <v>1.554</v>
      </c>
      <c r="L304" s="18">
        <v>1</v>
      </c>
      <c r="M304" s="18">
        <v>3000</v>
      </c>
      <c r="N304" s="18">
        <v>522</v>
      </c>
      <c r="O304" s="18">
        <v>9160</v>
      </c>
      <c r="P304" s="30">
        <v>1.554</v>
      </c>
      <c r="Q304" s="31">
        <v>4662</v>
      </c>
      <c r="R304" s="30">
        <v>811.18799999999999</v>
      </c>
      <c r="S304" s="30">
        <v>14234.640000000001</v>
      </c>
      <c r="T304" s="30">
        <v>46.62</v>
      </c>
    </row>
    <row r="305" spans="1:20" ht="37.5" x14ac:dyDescent="0.25">
      <c r="A305" s="25">
        <f t="shared" si="6"/>
        <v>295</v>
      </c>
      <c r="B305" s="26"/>
      <c r="C305" s="27" t="s">
        <v>21</v>
      </c>
      <c r="D305" s="40" t="s">
        <v>1035</v>
      </c>
      <c r="E305" s="16" t="s">
        <v>1036</v>
      </c>
      <c r="F305" s="16" t="s">
        <v>1037</v>
      </c>
      <c r="G305" s="16" t="s">
        <v>1038</v>
      </c>
      <c r="H305" s="16" t="s">
        <v>47</v>
      </c>
      <c r="I305" s="16" t="s">
        <v>48</v>
      </c>
      <c r="J305" s="17">
        <v>11</v>
      </c>
      <c r="K305" s="29">
        <v>12.285</v>
      </c>
      <c r="L305" s="18">
        <v>1</v>
      </c>
      <c r="M305" s="18">
        <v>3000</v>
      </c>
      <c r="N305" s="18">
        <v>179</v>
      </c>
      <c r="O305" s="18">
        <v>8160</v>
      </c>
      <c r="P305" s="30">
        <v>12.285</v>
      </c>
      <c r="Q305" s="31">
        <v>36855</v>
      </c>
      <c r="R305" s="30">
        <v>2199.0149999999999</v>
      </c>
      <c r="S305" s="30">
        <v>100245.6</v>
      </c>
      <c r="T305" s="30">
        <v>368.55</v>
      </c>
    </row>
    <row r="306" spans="1:20" ht="37.5" x14ac:dyDescent="0.25">
      <c r="A306" s="25">
        <f t="shared" si="6"/>
        <v>296</v>
      </c>
      <c r="B306" s="26"/>
      <c r="C306" s="27" t="s">
        <v>439</v>
      </c>
      <c r="D306" s="40" t="s">
        <v>1039</v>
      </c>
      <c r="E306" s="16" t="s">
        <v>1040</v>
      </c>
      <c r="F306" s="16" t="s">
        <v>22</v>
      </c>
      <c r="G306" s="16" t="s">
        <v>1041</v>
      </c>
      <c r="H306" s="16" t="s">
        <v>47</v>
      </c>
      <c r="I306" s="16" t="s">
        <v>48</v>
      </c>
      <c r="J306" s="17">
        <v>11</v>
      </c>
      <c r="K306" s="29">
        <v>3.4609999999999999</v>
      </c>
      <c r="L306" s="18">
        <v>1</v>
      </c>
      <c r="M306" s="18">
        <v>3000</v>
      </c>
      <c r="N306" s="18">
        <v>3301</v>
      </c>
      <c r="O306" s="18">
        <v>14020</v>
      </c>
      <c r="P306" s="30">
        <v>3.4609999999999999</v>
      </c>
      <c r="Q306" s="31">
        <v>10383</v>
      </c>
      <c r="R306" s="30">
        <v>11424.761</v>
      </c>
      <c r="S306" s="30">
        <v>48523.22</v>
      </c>
      <c r="T306" s="30">
        <v>103.83</v>
      </c>
    </row>
    <row r="307" spans="1:20" ht="37.5" x14ac:dyDescent="0.25">
      <c r="A307" s="25">
        <f t="shared" si="6"/>
        <v>297</v>
      </c>
      <c r="B307" s="26"/>
      <c r="C307" s="27" t="s">
        <v>439</v>
      </c>
      <c r="D307" s="40" t="s">
        <v>1042</v>
      </c>
      <c r="E307" s="16" t="s">
        <v>1040</v>
      </c>
      <c r="F307" s="16" t="s">
        <v>22</v>
      </c>
      <c r="G307" s="16" t="s">
        <v>1043</v>
      </c>
      <c r="H307" s="16" t="s">
        <v>47</v>
      </c>
      <c r="I307" s="16" t="s">
        <v>48</v>
      </c>
      <c r="J307" s="17">
        <v>11</v>
      </c>
      <c r="K307" s="29">
        <v>2.1909999999999998</v>
      </c>
      <c r="L307" s="18">
        <v>1</v>
      </c>
      <c r="M307" s="18">
        <v>3000</v>
      </c>
      <c r="N307" s="18">
        <v>4701</v>
      </c>
      <c r="O307" s="18">
        <v>16820</v>
      </c>
      <c r="P307" s="30">
        <v>2.1909999999999998</v>
      </c>
      <c r="Q307" s="31">
        <v>6572.9999999999991</v>
      </c>
      <c r="R307" s="30">
        <v>10299.891</v>
      </c>
      <c r="S307" s="30">
        <v>36852.619999999995</v>
      </c>
      <c r="T307" s="30">
        <v>65.72999999999999</v>
      </c>
    </row>
    <row r="308" spans="1:20" ht="37.5" x14ac:dyDescent="0.25">
      <c r="A308" s="25">
        <f t="shared" si="6"/>
        <v>298</v>
      </c>
      <c r="B308" s="26"/>
      <c r="C308" s="27" t="s">
        <v>439</v>
      </c>
      <c r="D308" s="40" t="s">
        <v>1044</v>
      </c>
      <c r="E308" s="16" t="s">
        <v>1040</v>
      </c>
      <c r="F308" s="16" t="s">
        <v>22</v>
      </c>
      <c r="G308" s="16" t="s">
        <v>1045</v>
      </c>
      <c r="H308" s="16" t="s">
        <v>47</v>
      </c>
      <c r="I308" s="16" t="s">
        <v>48</v>
      </c>
      <c r="J308" s="17">
        <v>11</v>
      </c>
      <c r="K308" s="29">
        <v>1.645</v>
      </c>
      <c r="L308" s="18">
        <v>1</v>
      </c>
      <c r="M308" s="18">
        <v>3000</v>
      </c>
      <c r="N308" s="18">
        <v>3301</v>
      </c>
      <c r="O308" s="18">
        <v>14020</v>
      </c>
      <c r="P308" s="30">
        <v>1.645</v>
      </c>
      <c r="Q308" s="31">
        <v>4935</v>
      </c>
      <c r="R308" s="30">
        <v>5430.1450000000004</v>
      </c>
      <c r="S308" s="30">
        <v>23062.9</v>
      </c>
      <c r="T308" s="30">
        <v>49.35</v>
      </c>
    </row>
    <row r="309" spans="1:20" ht="37.5" x14ac:dyDescent="0.25">
      <c r="A309" s="25">
        <f t="shared" si="6"/>
        <v>299</v>
      </c>
      <c r="B309" s="26"/>
      <c r="C309" s="27" t="s">
        <v>439</v>
      </c>
      <c r="D309" s="40" t="s">
        <v>1046</v>
      </c>
      <c r="E309" s="16" t="s">
        <v>1040</v>
      </c>
      <c r="F309" s="16" t="s">
        <v>22</v>
      </c>
      <c r="G309" s="16" t="s">
        <v>1047</v>
      </c>
      <c r="H309" s="16" t="s">
        <v>47</v>
      </c>
      <c r="I309" s="16" t="s">
        <v>48</v>
      </c>
      <c r="J309" s="17">
        <v>11</v>
      </c>
      <c r="K309" s="29">
        <v>1.645</v>
      </c>
      <c r="L309" s="18">
        <v>1</v>
      </c>
      <c r="M309" s="18">
        <v>3000</v>
      </c>
      <c r="N309" s="18">
        <v>301</v>
      </c>
      <c r="O309" s="18">
        <v>8020</v>
      </c>
      <c r="P309" s="30">
        <v>1.645</v>
      </c>
      <c r="Q309" s="31">
        <v>4935</v>
      </c>
      <c r="R309" s="30">
        <v>495.14499999999998</v>
      </c>
      <c r="S309" s="30">
        <v>13192.9</v>
      </c>
      <c r="T309" s="30">
        <v>49.35</v>
      </c>
    </row>
    <row r="310" spans="1:20" x14ac:dyDescent="0.25">
      <c r="A310" s="25">
        <f t="shared" si="6"/>
        <v>300</v>
      </c>
      <c r="B310" s="26"/>
      <c r="C310" s="27" t="s">
        <v>107</v>
      </c>
      <c r="D310" s="40" t="s">
        <v>1048</v>
      </c>
      <c r="E310" s="16" t="s">
        <v>1049</v>
      </c>
      <c r="F310" s="16" t="s">
        <v>1050</v>
      </c>
      <c r="G310" s="16" t="s">
        <v>1051</v>
      </c>
      <c r="H310" s="16" t="s">
        <v>47</v>
      </c>
      <c r="I310" s="16" t="s">
        <v>52</v>
      </c>
      <c r="J310" s="17">
        <v>11</v>
      </c>
      <c r="K310" s="29">
        <v>70.596000000000004</v>
      </c>
      <c r="L310" s="18">
        <v>1</v>
      </c>
      <c r="M310" s="18">
        <v>3000</v>
      </c>
      <c r="N310" s="18">
        <v>1751</v>
      </c>
      <c r="O310" s="18">
        <v>29060</v>
      </c>
      <c r="P310" s="30">
        <v>70.596000000000004</v>
      </c>
      <c r="Q310" s="31">
        <v>211788</v>
      </c>
      <c r="R310" s="30">
        <v>123613.59600000001</v>
      </c>
      <c r="S310" s="30">
        <v>2051519.76</v>
      </c>
      <c r="T310" s="30">
        <v>2117.88</v>
      </c>
    </row>
    <row r="311" spans="1:20" ht="37.5" x14ac:dyDescent="0.25">
      <c r="A311" s="25">
        <f t="shared" si="6"/>
        <v>301</v>
      </c>
      <c r="B311" s="26"/>
      <c r="C311" s="27" t="s">
        <v>29</v>
      </c>
      <c r="D311" s="40" t="s">
        <v>1052</v>
      </c>
      <c r="E311" s="16" t="s">
        <v>1053</v>
      </c>
      <c r="F311" s="16" t="s">
        <v>387</v>
      </c>
      <c r="G311" s="16" t="s">
        <v>1054</v>
      </c>
      <c r="H311" s="16" t="s">
        <v>47</v>
      </c>
      <c r="I311" s="16" t="s">
        <v>49</v>
      </c>
      <c r="J311" s="17">
        <v>11</v>
      </c>
      <c r="K311" s="29">
        <v>0.77600000000000002</v>
      </c>
      <c r="L311" s="18">
        <v>1</v>
      </c>
      <c r="M311" s="18">
        <v>3000</v>
      </c>
      <c r="N311" s="18">
        <v>1502</v>
      </c>
      <c r="O311" s="18">
        <v>13660</v>
      </c>
      <c r="P311" s="30">
        <v>0.77600000000000002</v>
      </c>
      <c r="Q311" s="31">
        <v>2328</v>
      </c>
      <c r="R311" s="30">
        <v>1165.5520000000001</v>
      </c>
      <c r="S311" s="30">
        <v>10600.16</v>
      </c>
      <c r="T311" s="30">
        <v>23.28</v>
      </c>
    </row>
    <row r="312" spans="1:20" ht="37.5" x14ac:dyDescent="0.25">
      <c r="A312" s="25">
        <f t="shared" si="6"/>
        <v>302</v>
      </c>
      <c r="B312" s="26"/>
      <c r="C312" s="27" t="s">
        <v>29</v>
      </c>
      <c r="D312" s="40" t="s">
        <v>1055</v>
      </c>
      <c r="E312" s="16" t="s">
        <v>1053</v>
      </c>
      <c r="F312" s="16" t="s">
        <v>387</v>
      </c>
      <c r="G312" s="16" t="s">
        <v>1056</v>
      </c>
      <c r="H312" s="16" t="s">
        <v>47</v>
      </c>
      <c r="I312" s="16" t="s">
        <v>49</v>
      </c>
      <c r="J312" s="17">
        <v>11</v>
      </c>
      <c r="K312" s="29">
        <v>1.093</v>
      </c>
      <c r="L312" s="18">
        <v>1</v>
      </c>
      <c r="M312" s="18">
        <v>3000</v>
      </c>
      <c r="N312" s="18">
        <v>2022</v>
      </c>
      <c r="O312" s="18">
        <v>12460</v>
      </c>
      <c r="P312" s="30">
        <v>1.093</v>
      </c>
      <c r="Q312" s="31">
        <v>3279</v>
      </c>
      <c r="R312" s="30">
        <v>2210.0459999999998</v>
      </c>
      <c r="S312" s="30">
        <v>13618.779999999999</v>
      </c>
      <c r="T312" s="30">
        <v>32.79</v>
      </c>
    </row>
    <row r="313" spans="1:20" ht="37.5" x14ac:dyDescent="0.25">
      <c r="A313" s="25">
        <f t="shared" si="6"/>
        <v>303</v>
      </c>
      <c r="B313" s="26"/>
      <c r="C313" s="27" t="s">
        <v>28</v>
      </c>
      <c r="D313" s="40" t="s">
        <v>1057</v>
      </c>
      <c r="E313" s="16" t="s">
        <v>1058</v>
      </c>
      <c r="F313" s="16" t="s">
        <v>1059</v>
      </c>
      <c r="G313" s="16" t="s">
        <v>1060</v>
      </c>
      <c r="H313" s="16" t="s">
        <v>47</v>
      </c>
      <c r="I313" s="16" t="s">
        <v>349</v>
      </c>
      <c r="J313" s="17">
        <v>11</v>
      </c>
      <c r="K313" s="29">
        <v>8.9600000000000009</v>
      </c>
      <c r="L313" s="18">
        <v>1</v>
      </c>
      <c r="M313" s="18">
        <v>1500</v>
      </c>
      <c r="N313" s="18">
        <v>204</v>
      </c>
      <c r="O313" s="18">
        <v>5280</v>
      </c>
      <c r="P313" s="30">
        <v>8.9600000000000009</v>
      </c>
      <c r="Q313" s="31">
        <v>13440.000000000002</v>
      </c>
      <c r="R313" s="30">
        <v>1827.8400000000001</v>
      </c>
      <c r="S313" s="30">
        <v>47308.800000000003</v>
      </c>
      <c r="T313" s="30">
        <v>134.4</v>
      </c>
    </row>
    <row r="314" spans="1:20" ht="63" x14ac:dyDescent="0.25">
      <c r="A314" s="25">
        <f t="shared" si="6"/>
        <v>304</v>
      </c>
      <c r="B314" s="26"/>
      <c r="C314" s="27" t="s">
        <v>85</v>
      </c>
      <c r="D314" s="40" t="s">
        <v>1061</v>
      </c>
      <c r="E314" s="16" t="s">
        <v>1062</v>
      </c>
      <c r="F314" s="16" t="s">
        <v>1063</v>
      </c>
      <c r="G314" s="16" t="s">
        <v>1064</v>
      </c>
      <c r="H314" s="16" t="s">
        <v>47</v>
      </c>
      <c r="I314" s="16" t="s">
        <v>53</v>
      </c>
      <c r="J314" s="17">
        <v>11</v>
      </c>
      <c r="K314" s="29">
        <v>20.39</v>
      </c>
      <c r="L314" s="18">
        <v>1</v>
      </c>
      <c r="M314" s="18">
        <v>1500</v>
      </c>
      <c r="N314" s="18">
        <v>398</v>
      </c>
      <c r="O314" s="18">
        <v>7030</v>
      </c>
      <c r="P314" s="30">
        <v>20.39</v>
      </c>
      <c r="Q314" s="31">
        <v>30585</v>
      </c>
      <c r="R314" s="30">
        <v>8115.22</v>
      </c>
      <c r="S314" s="30">
        <v>143341.70000000001</v>
      </c>
      <c r="T314" s="30">
        <v>305.85000000000002</v>
      </c>
    </row>
    <row r="315" spans="1:20" x14ac:dyDescent="0.25">
      <c r="A315" s="25">
        <f t="shared" si="6"/>
        <v>305</v>
      </c>
      <c r="B315" s="26"/>
      <c r="C315" s="27" t="s">
        <v>66</v>
      </c>
      <c r="D315" s="40" t="s">
        <v>1065</v>
      </c>
      <c r="E315" s="16" t="s">
        <v>1066</v>
      </c>
      <c r="F315" s="16" t="s">
        <v>24</v>
      </c>
      <c r="G315" s="16" t="s">
        <v>1067</v>
      </c>
      <c r="H315" s="16" t="s">
        <v>47</v>
      </c>
      <c r="I315" s="16" t="s">
        <v>50</v>
      </c>
      <c r="J315" s="17">
        <v>11</v>
      </c>
      <c r="K315" s="29">
        <v>0.70099999999999996</v>
      </c>
      <c r="L315" s="18">
        <v>1</v>
      </c>
      <c r="M315" s="18">
        <v>3000</v>
      </c>
      <c r="N315" s="18">
        <v>14652</v>
      </c>
      <c r="O315" s="18">
        <v>66400</v>
      </c>
      <c r="P315" s="30">
        <v>0.70099999999999996</v>
      </c>
      <c r="Q315" s="31">
        <v>2103</v>
      </c>
      <c r="R315" s="30">
        <v>10271.052</v>
      </c>
      <c r="S315" s="30">
        <v>46546.399999999994</v>
      </c>
      <c r="T315" s="30">
        <v>21.03</v>
      </c>
    </row>
    <row r="316" spans="1:20" ht="37.5" x14ac:dyDescent="0.25">
      <c r="A316" s="25">
        <f t="shared" si="6"/>
        <v>306</v>
      </c>
      <c r="B316" s="26"/>
      <c r="C316" s="27" t="s">
        <v>39</v>
      </c>
      <c r="D316" s="40" t="s">
        <v>1068</v>
      </c>
      <c r="E316" s="16" t="s">
        <v>1069</v>
      </c>
      <c r="F316" s="16" t="s">
        <v>31</v>
      </c>
      <c r="G316" s="16" t="s">
        <v>1070</v>
      </c>
      <c r="H316" s="16" t="s">
        <v>47</v>
      </c>
      <c r="I316" s="16" t="s">
        <v>48</v>
      </c>
      <c r="J316" s="17">
        <v>11</v>
      </c>
      <c r="K316" s="29">
        <v>3.9889999999999999</v>
      </c>
      <c r="L316" s="18">
        <v>1</v>
      </c>
      <c r="M316" s="18">
        <v>6000</v>
      </c>
      <c r="N316" s="18">
        <v>3061</v>
      </c>
      <c r="O316" s="18">
        <v>100672</v>
      </c>
      <c r="P316" s="30">
        <v>3.9889999999999999</v>
      </c>
      <c r="Q316" s="31">
        <v>23934</v>
      </c>
      <c r="R316" s="30">
        <v>12210.329</v>
      </c>
      <c r="S316" s="30">
        <v>401580.60800000001</v>
      </c>
      <c r="T316" s="30">
        <v>239.34</v>
      </c>
    </row>
    <row r="317" spans="1:20" ht="63" x14ac:dyDescent="0.25">
      <c r="A317" s="25">
        <f t="shared" si="6"/>
        <v>307</v>
      </c>
      <c r="B317" s="26"/>
      <c r="C317" s="27" t="s">
        <v>85</v>
      </c>
      <c r="D317" s="40" t="s">
        <v>1061</v>
      </c>
      <c r="E317" s="16" t="s">
        <v>1071</v>
      </c>
      <c r="F317" s="16" t="s">
        <v>33</v>
      </c>
      <c r="G317" s="16" t="s">
        <v>1072</v>
      </c>
      <c r="H317" s="16" t="s">
        <v>47</v>
      </c>
      <c r="I317" s="16" t="s">
        <v>1073</v>
      </c>
      <c r="J317" s="17">
        <v>11</v>
      </c>
      <c r="K317" s="29">
        <v>2.39</v>
      </c>
      <c r="L317" s="18">
        <v>1</v>
      </c>
      <c r="M317" s="18">
        <v>3800</v>
      </c>
      <c r="N317" s="18">
        <v>1719</v>
      </c>
      <c r="O317" s="18">
        <v>19930</v>
      </c>
      <c r="P317" s="30">
        <v>2.39</v>
      </c>
      <c r="Q317" s="31">
        <v>9082</v>
      </c>
      <c r="R317" s="30">
        <v>4108.41</v>
      </c>
      <c r="S317" s="30">
        <v>47632.700000000004</v>
      </c>
      <c r="T317" s="30">
        <v>90.82</v>
      </c>
    </row>
    <row r="318" spans="1:20" ht="37.5" x14ac:dyDescent="0.25">
      <c r="A318" s="25">
        <f t="shared" si="6"/>
        <v>308</v>
      </c>
      <c r="B318" s="26"/>
      <c r="C318" s="27" t="s">
        <v>40</v>
      </c>
      <c r="D318" s="40" t="s">
        <v>1074</v>
      </c>
      <c r="E318" s="16" t="s">
        <v>1075</v>
      </c>
      <c r="F318" s="16" t="s">
        <v>1076</v>
      </c>
      <c r="G318" s="16" t="s">
        <v>1077</v>
      </c>
      <c r="H318" s="16" t="s">
        <v>47</v>
      </c>
      <c r="I318" s="16" t="s">
        <v>53</v>
      </c>
      <c r="J318" s="17">
        <v>11</v>
      </c>
      <c r="K318" s="29">
        <v>17.2</v>
      </c>
      <c r="L318" s="18">
        <v>1</v>
      </c>
      <c r="M318" s="18">
        <v>1500</v>
      </c>
      <c r="N318" s="18">
        <v>477</v>
      </c>
      <c r="O318" s="18">
        <v>6320</v>
      </c>
      <c r="P318" s="30">
        <v>17.2</v>
      </c>
      <c r="Q318" s="31">
        <v>25800</v>
      </c>
      <c r="R318" s="30">
        <v>8204.4</v>
      </c>
      <c r="S318" s="30">
        <v>108704</v>
      </c>
      <c r="T318" s="30">
        <v>258</v>
      </c>
    </row>
    <row r="319" spans="1:20" ht="37.5" x14ac:dyDescent="0.25">
      <c r="A319" s="25">
        <f t="shared" si="6"/>
        <v>309</v>
      </c>
      <c r="B319" s="26"/>
      <c r="C319" s="27" t="s">
        <v>111</v>
      </c>
      <c r="D319" s="40" t="s">
        <v>1078</v>
      </c>
      <c r="E319" s="16" t="s">
        <v>1075</v>
      </c>
      <c r="F319" s="16" t="s">
        <v>20</v>
      </c>
      <c r="G319" s="16" t="s">
        <v>1079</v>
      </c>
      <c r="H319" s="16" t="s">
        <v>47</v>
      </c>
      <c r="I319" s="16" t="s">
        <v>49</v>
      </c>
      <c r="J319" s="17">
        <v>11</v>
      </c>
      <c r="K319" s="29">
        <v>0.57399999999999995</v>
      </c>
      <c r="L319" s="18">
        <v>1</v>
      </c>
      <c r="M319" s="18">
        <v>1500</v>
      </c>
      <c r="N319" s="18">
        <v>431</v>
      </c>
      <c r="O319" s="18">
        <v>6950</v>
      </c>
      <c r="P319" s="30">
        <v>0.57399999999999995</v>
      </c>
      <c r="Q319" s="31">
        <v>860.99999999999989</v>
      </c>
      <c r="R319" s="30">
        <v>247.39399999999998</v>
      </c>
      <c r="S319" s="30">
        <v>3989.2999999999997</v>
      </c>
      <c r="T319" s="30">
        <v>8.61</v>
      </c>
    </row>
    <row r="320" spans="1:20" ht="37.5" x14ac:dyDescent="0.25">
      <c r="A320" s="25">
        <f t="shared" si="6"/>
        <v>310</v>
      </c>
      <c r="B320" s="26"/>
      <c r="C320" s="27" t="s">
        <v>1080</v>
      </c>
      <c r="D320" s="40" t="s">
        <v>1081</v>
      </c>
      <c r="E320" s="16" t="s">
        <v>1082</v>
      </c>
      <c r="F320" s="16" t="s">
        <v>31</v>
      </c>
      <c r="G320" s="16" t="s">
        <v>1083</v>
      </c>
      <c r="H320" s="16" t="s">
        <v>47</v>
      </c>
      <c r="I320" s="16" t="s">
        <v>48</v>
      </c>
      <c r="J320" s="17">
        <v>11</v>
      </c>
      <c r="K320" s="29">
        <v>0.374</v>
      </c>
      <c r="L320" s="18">
        <v>1</v>
      </c>
      <c r="M320" s="18">
        <v>1500</v>
      </c>
      <c r="N320" s="18">
        <v>786</v>
      </c>
      <c r="O320" s="18">
        <v>5710</v>
      </c>
      <c r="P320" s="30">
        <v>0.374</v>
      </c>
      <c r="Q320" s="31">
        <v>561</v>
      </c>
      <c r="R320" s="30">
        <v>293.964</v>
      </c>
      <c r="S320" s="30">
        <v>2135.54</v>
      </c>
      <c r="T320" s="30">
        <v>5.61</v>
      </c>
    </row>
    <row r="321" spans="1:20" ht="37.5" x14ac:dyDescent="0.25">
      <c r="A321" s="25">
        <f t="shared" si="6"/>
        <v>311</v>
      </c>
      <c r="B321" s="26"/>
      <c r="C321" s="27" t="s">
        <v>184</v>
      </c>
      <c r="D321" s="40" t="s">
        <v>1084</v>
      </c>
      <c r="E321" s="16" t="s">
        <v>1085</v>
      </c>
      <c r="F321" s="16" t="s">
        <v>31</v>
      </c>
      <c r="G321" s="16" t="s">
        <v>1086</v>
      </c>
      <c r="H321" s="16" t="s">
        <v>47</v>
      </c>
      <c r="I321" s="16" t="s">
        <v>48</v>
      </c>
      <c r="J321" s="17">
        <v>11</v>
      </c>
      <c r="K321" s="29">
        <v>0.90800000000000003</v>
      </c>
      <c r="L321" s="18">
        <v>1</v>
      </c>
      <c r="M321" s="18">
        <v>1500</v>
      </c>
      <c r="N321" s="18">
        <v>67</v>
      </c>
      <c r="O321" s="18">
        <v>4860</v>
      </c>
      <c r="P321" s="30">
        <v>0.90800000000000003</v>
      </c>
      <c r="Q321" s="31">
        <v>1362</v>
      </c>
      <c r="R321" s="30">
        <v>60.835999999999999</v>
      </c>
      <c r="S321" s="30">
        <v>4412.88</v>
      </c>
      <c r="T321" s="30">
        <v>13.62</v>
      </c>
    </row>
    <row r="322" spans="1:20" ht="37.5" x14ac:dyDescent="0.25">
      <c r="A322" s="25">
        <f t="shared" si="6"/>
        <v>312</v>
      </c>
      <c r="B322" s="26"/>
      <c r="C322" s="27" t="s">
        <v>27</v>
      </c>
      <c r="D322" s="40" t="s">
        <v>1087</v>
      </c>
      <c r="E322" s="16" t="s">
        <v>1088</v>
      </c>
      <c r="F322" s="16" t="s">
        <v>890</v>
      </c>
      <c r="G322" s="16" t="s">
        <v>1089</v>
      </c>
      <c r="H322" s="16" t="s">
        <v>47</v>
      </c>
      <c r="I322" s="16" t="s">
        <v>54</v>
      </c>
      <c r="J322" s="17">
        <v>11</v>
      </c>
      <c r="K322" s="29">
        <v>4.7240000000000002</v>
      </c>
      <c r="L322" s="18">
        <v>1</v>
      </c>
      <c r="M322" s="18">
        <v>44000</v>
      </c>
      <c r="N322" s="18">
        <v>168713</v>
      </c>
      <c r="O322" s="18">
        <v>769460</v>
      </c>
      <c r="P322" s="30">
        <v>4.7240000000000002</v>
      </c>
      <c r="Q322" s="31">
        <v>207856</v>
      </c>
      <c r="R322" s="30">
        <v>797000.21200000006</v>
      </c>
      <c r="S322" s="30">
        <v>3634929.04</v>
      </c>
      <c r="T322" s="30">
        <v>2078.56</v>
      </c>
    </row>
    <row r="323" spans="1:20" ht="31.5" x14ac:dyDescent="0.25">
      <c r="A323" s="25">
        <f t="shared" si="6"/>
        <v>313</v>
      </c>
      <c r="B323" s="26"/>
      <c r="C323" s="27" t="s">
        <v>32</v>
      </c>
      <c r="D323" s="40" t="s">
        <v>1090</v>
      </c>
      <c r="E323" s="16" t="s">
        <v>1091</v>
      </c>
      <c r="F323" s="16" t="s">
        <v>1092</v>
      </c>
      <c r="G323" s="16" t="s">
        <v>1093</v>
      </c>
      <c r="H323" s="16" t="s">
        <v>47</v>
      </c>
      <c r="I323" s="16" t="s">
        <v>52</v>
      </c>
      <c r="J323" s="17">
        <v>11</v>
      </c>
      <c r="K323" s="29">
        <v>7.38</v>
      </c>
      <c r="L323" s="18">
        <v>1</v>
      </c>
      <c r="M323" s="18">
        <v>1500</v>
      </c>
      <c r="N323" s="18">
        <v>3173</v>
      </c>
      <c r="O323" s="18">
        <v>21060</v>
      </c>
      <c r="P323" s="30">
        <v>7.38</v>
      </c>
      <c r="Q323" s="31">
        <v>11070</v>
      </c>
      <c r="R323" s="30">
        <v>23416.739999999998</v>
      </c>
      <c r="S323" s="30">
        <v>155422.79999999999</v>
      </c>
      <c r="T323" s="30">
        <v>110.7</v>
      </c>
    </row>
    <row r="324" spans="1:20" x14ac:dyDescent="0.25">
      <c r="A324" s="25">
        <f t="shared" si="6"/>
        <v>314</v>
      </c>
      <c r="B324" s="26"/>
      <c r="C324" s="27" t="s">
        <v>32</v>
      </c>
      <c r="D324" s="40" t="s">
        <v>1094</v>
      </c>
      <c r="E324" s="16" t="s">
        <v>1091</v>
      </c>
      <c r="F324" s="16" t="s">
        <v>1095</v>
      </c>
      <c r="G324" s="16" t="s">
        <v>1096</v>
      </c>
      <c r="H324" s="16" t="s">
        <v>47</v>
      </c>
      <c r="I324" s="16" t="s">
        <v>53</v>
      </c>
      <c r="J324" s="17">
        <v>11</v>
      </c>
      <c r="K324" s="29">
        <v>8.1300000000000008</v>
      </c>
      <c r="L324" s="18">
        <v>1</v>
      </c>
      <c r="M324" s="18">
        <v>1000</v>
      </c>
      <c r="N324" s="18">
        <v>1673</v>
      </c>
      <c r="O324" s="18">
        <v>15410</v>
      </c>
      <c r="P324" s="30">
        <v>8.1300000000000008</v>
      </c>
      <c r="Q324" s="31">
        <v>8130.0000000000009</v>
      </c>
      <c r="R324" s="30">
        <v>13601.490000000002</v>
      </c>
      <c r="S324" s="30">
        <v>125283.30000000002</v>
      </c>
      <c r="T324" s="30">
        <v>81.300000000000011</v>
      </c>
    </row>
    <row r="325" spans="1:20" ht="47.25" x14ac:dyDescent="0.25">
      <c r="A325" s="25">
        <f t="shared" si="6"/>
        <v>315</v>
      </c>
      <c r="B325" s="26"/>
      <c r="C325" s="27" t="s">
        <v>34</v>
      </c>
      <c r="D325" s="40" t="s">
        <v>1097</v>
      </c>
      <c r="E325" s="16" t="s">
        <v>1098</v>
      </c>
      <c r="F325" s="16" t="s">
        <v>1095</v>
      </c>
      <c r="G325" s="16" t="s">
        <v>1099</v>
      </c>
      <c r="H325" s="16" t="s">
        <v>47</v>
      </c>
      <c r="I325" s="16" t="s">
        <v>53</v>
      </c>
      <c r="J325" s="17">
        <v>11</v>
      </c>
      <c r="K325" s="29">
        <v>8.52</v>
      </c>
      <c r="L325" s="18">
        <v>1</v>
      </c>
      <c r="M325" s="18">
        <v>1000</v>
      </c>
      <c r="N325" s="18">
        <v>1533</v>
      </c>
      <c r="O325" s="18">
        <v>15610</v>
      </c>
      <c r="P325" s="30">
        <v>8.52</v>
      </c>
      <c r="Q325" s="31">
        <v>8520</v>
      </c>
      <c r="R325" s="30">
        <v>13061.16</v>
      </c>
      <c r="S325" s="30">
        <v>132997.19999999998</v>
      </c>
      <c r="T325" s="30">
        <v>85.2</v>
      </c>
    </row>
    <row r="326" spans="1:20" ht="56.25" x14ac:dyDescent="0.25">
      <c r="A326" s="25">
        <f t="shared" si="6"/>
        <v>316</v>
      </c>
      <c r="B326" s="26"/>
      <c r="C326" s="27" t="s">
        <v>21</v>
      </c>
      <c r="D326" s="40" t="s">
        <v>1100</v>
      </c>
      <c r="E326" s="16" t="s">
        <v>104</v>
      </c>
      <c r="F326" s="16" t="s">
        <v>1101</v>
      </c>
      <c r="G326" s="16" t="s">
        <v>1102</v>
      </c>
      <c r="H326" s="16" t="s">
        <v>47</v>
      </c>
      <c r="I326" s="16" t="s">
        <v>48</v>
      </c>
      <c r="J326" s="17">
        <v>11</v>
      </c>
      <c r="K326" s="29">
        <v>1.0309999999999999</v>
      </c>
      <c r="L326" s="18">
        <v>1</v>
      </c>
      <c r="M326" s="18">
        <v>15000</v>
      </c>
      <c r="N326" s="18">
        <v>2102</v>
      </c>
      <c r="O326" s="18">
        <v>46040</v>
      </c>
      <c r="P326" s="30">
        <v>1.0309999999999999</v>
      </c>
      <c r="Q326" s="31">
        <v>15464.999999999998</v>
      </c>
      <c r="R326" s="30">
        <v>2167.1619999999998</v>
      </c>
      <c r="S326" s="30">
        <v>47467.24</v>
      </c>
      <c r="T326" s="30">
        <v>154.64999999999998</v>
      </c>
    </row>
    <row r="327" spans="1:20" ht="47.25" x14ac:dyDescent="0.25">
      <c r="A327" s="25">
        <f t="shared" si="6"/>
        <v>317</v>
      </c>
      <c r="B327" s="26"/>
      <c r="C327" s="27" t="s">
        <v>34</v>
      </c>
      <c r="D327" s="40" t="s">
        <v>1103</v>
      </c>
      <c r="E327" s="16" t="s">
        <v>1098</v>
      </c>
      <c r="F327" s="16" t="s">
        <v>1104</v>
      </c>
      <c r="G327" s="16" t="s">
        <v>1105</v>
      </c>
      <c r="H327" s="16" t="s">
        <v>47</v>
      </c>
      <c r="I327" s="16" t="s">
        <v>52</v>
      </c>
      <c r="J327" s="17">
        <v>11</v>
      </c>
      <c r="K327" s="29">
        <v>7.38</v>
      </c>
      <c r="L327" s="18">
        <v>1</v>
      </c>
      <c r="M327" s="18">
        <v>1500</v>
      </c>
      <c r="N327" s="18">
        <v>3523</v>
      </c>
      <c r="O327" s="18">
        <v>17710</v>
      </c>
      <c r="P327" s="30">
        <v>7.38</v>
      </c>
      <c r="Q327" s="31">
        <v>11070</v>
      </c>
      <c r="R327" s="30">
        <v>25999.739999999998</v>
      </c>
      <c r="S327" s="30">
        <v>130699.8</v>
      </c>
      <c r="T327" s="30">
        <v>110.7</v>
      </c>
    </row>
    <row r="328" spans="1:20" ht="37.5" x14ac:dyDescent="0.25">
      <c r="A328" s="25">
        <f t="shared" si="6"/>
        <v>318</v>
      </c>
      <c r="B328" s="26"/>
      <c r="C328" s="27" t="s">
        <v>203</v>
      </c>
      <c r="D328" s="40" t="s">
        <v>1106</v>
      </c>
      <c r="E328" s="16" t="s">
        <v>1107</v>
      </c>
      <c r="F328" s="16" t="s">
        <v>31</v>
      </c>
      <c r="G328" s="16" t="s">
        <v>1108</v>
      </c>
      <c r="H328" s="16" t="s">
        <v>47</v>
      </c>
      <c r="I328" s="16" t="s">
        <v>48</v>
      </c>
      <c r="J328" s="17">
        <v>11</v>
      </c>
      <c r="K328" s="29">
        <v>0.49399999999999999</v>
      </c>
      <c r="L328" s="18">
        <v>1</v>
      </c>
      <c r="M328" s="18">
        <v>6000</v>
      </c>
      <c r="N328" s="18">
        <v>29612</v>
      </c>
      <c r="O328" s="18">
        <v>85850</v>
      </c>
      <c r="P328" s="30">
        <v>0.49399999999999999</v>
      </c>
      <c r="Q328" s="31">
        <v>2964</v>
      </c>
      <c r="R328" s="30">
        <v>14628.328</v>
      </c>
      <c r="S328" s="30">
        <v>42409.9</v>
      </c>
      <c r="T328" s="30">
        <v>29.64</v>
      </c>
    </row>
    <row r="329" spans="1:20" ht="37.5" x14ac:dyDescent="0.25">
      <c r="A329" s="25">
        <f t="shared" si="6"/>
        <v>319</v>
      </c>
      <c r="B329" s="26"/>
      <c r="C329" s="27" t="s">
        <v>44</v>
      </c>
      <c r="D329" s="40" t="s">
        <v>1109</v>
      </c>
      <c r="E329" s="16" t="s">
        <v>1110</v>
      </c>
      <c r="F329" s="16" t="s">
        <v>31</v>
      </c>
      <c r="G329" s="16" t="s">
        <v>1111</v>
      </c>
      <c r="H329" s="16" t="s">
        <v>47</v>
      </c>
      <c r="I329" s="16" t="s">
        <v>48</v>
      </c>
      <c r="J329" s="17">
        <v>11</v>
      </c>
      <c r="K329" s="29">
        <v>1.4710000000000001</v>
      </c>
      <c r="L329" s="18">
        <v>1</v>
      </c>
      <c r="M329" s="18">
        <v>5000</v>
      </c>
      <c r="N329" s="18">
        <v>3252</v>
      </c>
      <c r="O329" s="18">
        <v>58300</v>
      </c>
      <c r="P329" s="30">
        <v>1.4710000000000001</v>
      </c>
      <c r="Q329" s="31">
        <v>7355</v>
      </c>
      <c r="R329" s="30">
        <v>4783.692</v>
      </c>
      <c r="S329" s="30">
        <v>85759.3</v>
      </c>
      <c r="T329" s="30">
        <v>73.55</v>
      </c>
    </row>
    <row r="330" spans="1:20" ht="37.5" x14ac:dyDescent="0.25">
      <c r="A330" s="25">
        <f t="shared" si="6"/>
        <v>320</v>
      </c>
      <c r="B330" s="26"/>
      <c r="C330" s="27" t="s">
        <v>203</v>
      </c>
      <c r="D330" s="40" t="s">
        <v>1112</v>
      </c>
      <c r="E330" s="16" t="s">
        <v>1107</v>
      </c>
      <c r="F330" s="16" t="s">
        <v>31</v>
      </c>
      <c r="G330" s="16" t="s">
        <v>1113</v>
      </c>
      <c r="H330" s="16" t="s">
        <v>47</v>
      </c>
      <c r="I330" s="16" t="s">
        <v>48</v>
      </c>
      <c r="J330" s="17">
        <v>11</v>
      </c>
      <c r="K330" s="29">
        <v>0.754</v>
      </c>
      <c r="L330" s="18">
        <v>1</v>
      </c>
      <c r="M330" s="18">
        <v>17000</v>
      </c>
      <c r="N330" s="18">
        <v>12233</v>
      </c>
      <c r="O330" s="18">
        <v>79900</v>
      </c>
      <c r="P330" s="30">
        <v>0.754</v>
      </c>
      <c r="Q330" s="31">
        <v>12818</v>
      </c>
      <c r="R330" s="30">
        <v>9223.6820000000007</v>
      </c>
      <c r="S330" s="30">
        <v>60244.6</v>
      </c>
      <c r="T330" s="30">
        <v>128.18</v>
      </c>
    </row>
    <row r="331" spans="1:20" ht="37.5" x14ac:dyDescent="0.25">
      <c r="A331" s="25">
        <f t="shared" si="6"/>
        <v>321</v>
      </c>
      <c r="B331" s="26"/>
      <c r="C331" s="27" t="s">
        <v>21</v>
      </c>
      <c r="D331" s="40" t="s">
        <v>1114</v>
      </c>
      <c r="E331" s="16" t="s">
        <v>104</v>
      </c>
      <c r="F331" s="16" t="s">
        <v>20</v>
      </c>
      <c r="G331" s="16" t="s">
        <v>1115</v>
      </c>
      <c r="H331" s="16" t="s">
        <v>47</v>
      </c>
      <c r="I331" s="16" t="s">
        <v>49</v>
      </c>
      <c r="J331" s="17">
        <v>11</v>
      </c>
      <c r="K331" s="29">
        <v>0.443</v>
      </c>
      <c r="L331" s="18">
        <v>1</v>
      </c>
      <c r="M331" s="18">
        <v>20000</v>
      </c>
      <c r="N331" s="18">
        <v>1523</v>
      </c>
      <c r="O331" s="18">
        <v>62600</v>
      </c>
      <c r="P331" s="30">
        <v>0.443</v>
      </c>
      <c r="Q331" s="31">
        <v>8860</v>
      </c>
      <c r="R331" s="30">
        <v>674.68899999999996</v>
      </c>
      <c r="S331" s="30">
        <v>27731.8</v>
      </c>
      <c r="T331" s="30">
        <v>88.6</v>
      </c>
    </row>
    <row r="332" spans="1:20" ht="37.5" x14ac:dyDescent="0.25">
      <c r="A332" s="25">
        <f t="shared" si="6"/>
        <v>322</v>
      </c>
      <c r="B332" s="26"/>
      <c r="C332" s="27" t="s">
        <v>19</v>
      </c>
      <c r="D332" s="40" t="s">
        <v>1116</v>
      </c>
      <c r="E332" s="16" t="s">
        <v>1117</v>
      </c>
      <c r="F332" s="16" t="s">
        <v>1118</v>
      </c>
      <c r="G332" s="16" t="s">
        <v>1119</v>
      </c>
      <c r="H332" s="16" t="s">
        <v>47</v>
      </c>
      <c r="I332" s="16" t="s">
        <v>52</v>
      </c>
      <c r="J332" s="17">
        <v>11</v>
      </c>
      <c r="K332" s="29">
        <v>15.9</v>
      </c>
      <c r="L332" s="18">
        <v>1</v>
      </c>
      <c r="M332" s="18">
        <v>300</v>
      </c>
      <c r="N332" s="18">
        <v>45</v>
      </c>
      <c r="O332" s="18">
        <v>1910</v>
      </c>
      <c r="P332" s="30">
        <v>15.9</v>
      </c>
      <c r="Q332" s="31">
        <v>4770</v>
      </c>
      <c r="R332" s="30">
        <v>715.5</v>
      </c>
      <c r="S332" s="30">
        <v>30369</v>
      </c>
      <c r="T332" s="30">
        <v>47.7</v>
      </c>
    </row>
    <row r="333" spans="1:20" ht="37.5" x14ac:dyDescent="0.25">
      <c r="A333" s="25">
        <f t="shared" ref="A333:A365" si="7">A332+1</f>
        <v>323</v>
      </c>
      <c r="B333" s="26"/>
      <c r="C333" s="27" t="s">
        <v>19</v>
      </c>
      <c r="D333" s="40" t="s">
        <v>1120</v>
      </c>
      <c r="E333" s="16" t="s">
        <v>1121</v>
      </c>
      <c r="F333" s="16" t="s">
        <v>31</v>
      </c>
      <c r="G333" s="16" t="s">
        <v>1122</v>
      </c>
      <c r="H333" s="16" t="s">
        <v>47</v>
      </c>
      <c r="I333" s="16" t="s">
        <v>48</v>
      </c>
      <c r="J333" s="17">
        <v>11</v>
      </c>
      <c r="K333" s="29">
        <v>1.1859999999999999</v>
      </c>
      <c r="L333" s="18">
        <v>1</v>
      </c>
      <c r="M333" s="18">
        <v>8000</v>
      </c>
      <c r="N333" s="18">
        <v>5923</v>
      </c>
      <c r="O333" s="18">
        <v>71600</v>
      </c>
      <c r="P333" s="30">
        <v>1.1859999999999999</v>
      </c>
      <c r="Q333" s="31">
        <v>9488</v>
      </c>
      <c r="R333" s="30">
        <v>7024.6779999999999</v>
      </c>
      <c r="S333" s="30">
        <v>84917.599999999991</v>
      </c>
      <c r="T333" s="30">
        <v>94.88</v>
      </c>
    </row>
    <row r="334" spans="1:20" ht="37.5" x14ac:dyDescent="0.25">
      <c r="A334" s="25">
        <f t="shared" si="7"/>
        <v>324</v>
      </c>
      <c r="B334" s="26"/>
      <c r="C334" s="27" t="s">
        <v>410</v>
      </c>
      <c r="D334" s="40" t="s">
        <v>1123</v>
      </c>
      <c r="E334" s="16" t="s">
        <v>1124</v>
      </c>
      <c r="F334" s="16" t="s">
        <v>31</v>
      </c>
      <c r="G334" s="16" t="s">
        <v>1125</v>
      </c>
      <c r="H334" s="16" t="s">
        <v>47</v>
      </c>
      <c r="I334" s="16" t="s">
        <v>48</v>
      </c>
      <c r="J334" s="17">
        <v>11</v>
      </c>
      <c r="K334" s="29">
        <v>0.53600000000000003</v>
      </c>
      <c r="L334" s="18">
        <v>1</v>
      </c>
      <c r="M334" s="18">
        <v>20000</v>
      </c>
      <c r="N334" s="18">
        <v>50952</v>
      </c>
      <c r="O334" s="18">
        <v>176000</v>
      </c>
      <c r="P334" s="30">
        <v>0.53600000000000003</v>
      </c>
      <c r="Q334" s="31">
        <v>10720</v>
      </c>
      <c r="R334" s="30">
        <v>27310.272000000001</v>
      </c>
      <c r="S334" s="30">
        <v>94336</v>
      </c>
      <c r="T334" s="30">
        <v>107.2</v>
      </c>
    </row>
    <row r="335" spans="1:20" ht="37.5" x14ac:dyDescent="0.25">
      <c r="A335" s="25">
        <f t="shared" si="7"/>
        <v>325</v>
      </c>
      <c r="B335" s="26"/>
      <c r="C335" s="27" t="s">
        <v>34</v>
      </c>
      <c r="D335" s="40" t="s">
        <v>1126</v>
      </c>
      <c r="E335" s="16" t="s">
        <v>1127</v>
      </c>
      <c r="F335" s="16" t="s">
        <v>1128</v>
      </c>
      <c r="G335" s="16" t="s">
        <v>1127</v>
      </c>
      <c r="H335" s="16" t="s">
        <v>47</v>
      </c>
      <c r="I335" s="16" t="s">
        <v>333</v>
      </c>
      <c r="J335" s="17">
        <v>11</v>
      </c>
      <c r="K335" s="29">
        <v>35.08</v>
      </c>
      <c r="L335" s="18">
        <v>1</v>
      </c>
      <c r="M335" s="18">
        <v>500</v>
      </c>
      <c r="N335" s="18">
        <v>401</v>
      </c>
      <c r="O335" s="18">
        <v>5970</v>
      </c>
      <c r="P335" s="30">
        <v>35.08</v>
      </c>
      <c r="Q335" s="31">
        <v>17540</v>
      </c>
      <c r="R335" s="30">
        <v>14067.08</v>
      </c>
      <c r="S335" s="30">
        <v>209427.59999999998</v>
      </c>
      <c r="T335" s="30">
        <v>175.4</v>
      </c>
    </row>
    <row r="336" spans="1:20" x14ac:dyDescent="0.25">
      <c r="A336" s="25">
        <f t="shared" si="7"/>
        <v>326</v>
      </c>
      <c r="B336" s="26"/>
      <c r="C336" s="27" t="s">
        <v>1129</v>
      </c>
      <c r="D336" s="40" t="s">
        <v>1130</v>
      </c>
      <c r="E336" s="16" t="s">
        <v>1130</v>
      </c>
      <c r="F336" s="16" t="s">
        <v>20</v>
      </c>
      <c r="G336" s="16" t="s">
        <v>1131</v>
      </c>
      <c r="H336" s="16" t="s">
        <v>47</v>
      </c>
      <c r="I336" s="16" t="s">
        <v>49</v>
      </c>
      <c r="J336" s="17">
        <v>11</v>
      </c>
      <c r="K336" s="29">
        <v>2.9</v>
      </c>
      <c r="L336" s="18">
        <v>1</v>
      </c>
      <c r="M336" s="18">
        <v>3000</v>
      </c>
      <c r="N336" s="18">
        <v>3011</v>
      </c>
      <c r="O336" s="18">
        <v>18500</v>
      </c>
      <c r="P336" s="30">
        <v>2.9</v>
      </c>
      <c r="Q336" s="31">
        <v>8700</v>
      </c>
      <c r="R336" s="30">
        <v>8731.9</v>
      </c>
      <c r="S336" s="30">
        <v>53650</v>
      </c>
      <c r="T336" s="30">
        <v>87</v>
      </c>
    </row>
    <row r="337" spans="1:20" ht="56.25" x14ac:dyDescent="0.25">
      <c r="A337" s="25">
        <f t="shared" si="7"/>
        <v>327</v>
      </c>
      <c r="B337" s="26"/>
      <c r="C337" s="27" t="s">
        <v>66</v>
      </c>
      <c r="D337" s="40" t="s">
        <v>1132</v>
      </c>
      <c r="E337" s="16" t="s">
        <v>1133</v>
      </c>
      <c r="F337" s="16" t="s">
        <v>387</v>
      </c>
      <c r="G337" s="16" t="s">
        <v>1134</v>
      </c>
      <c r="H337" s="16" t="s">
        <v>47</v>
      </c>
      <c r="I337" s="16" t="s">
        <v>49</v>
      </c>
      <c r="J337" s="17">
        <v>11</v>
      </c>
      <c r="K337" s="29">
        <v>0.78900000000000003</v>
      </c>
      <c r="L337" s="18">
        <v>1</v>
      </c>
      <c r="M337" s="18">
        <v>1500</v>
      </c>
      <c r="N337" s="18">
        <v>1752</v>
      </c>
      <c r="O337" s="18">
        <v>14100</v>
      </c>
      <c r="P337" s="30">
        <v>0.78900000000000003</v>
      </c>
      <c r="Q337" s="31">
        <v>1183.5</v>
      </c>
      <c r="R337" s="30">
        <v>1382.328</v>
      </c>
      <c r="S337" s="30">
        <v>11124.9</v>
      </c>
      <c r="T337" s="30">
        <v>11.835000000000001</v>
      </c>
    </row>
    <row r="338" spans="1:20" ht="37.5" x14ac:dyDescent="0.25">
      <c r="A338" s="25">
        <f t="shared" si="7"/>
        <v>328</v>
      </c>
      <c r="B338" s="26"/>
      <c r="C338" s="27" t="s">
        <v>178</v>
      </c>
      <c r="D338" s="40" t="s">
        <v>1135</v>
      </c>
      <c r="E338" s="16" t="s">
        <v>1136</v>
      </c>
      <c r="F338" s="16" t="s">
        <v>101</v>
      </c>
      <c r="G338" s="16" t="s">
        <v>1137</v>
      </c>
      <c r="H338" s="16" t="s">
        <v>47</v>
      </c>
      <c r="I338" s="16" t="s">
        <v>48</v>
      </c>
      <c r="J338" s="17">
        <v>11</v>
      </c>
      <c r="K338" s="29">
        <v>0.77200000000000002</v>
      </c>
      <c r="L338" s="18">
        <v>1</v>
      </c>
      <c r="M338" s="18">
        <v>3000</v>
      </c>
      <c r="N338" s="18">
        <v>801</v>
      </c>
      <c r="O338" s="18">
        <v>11800</v>
      </c>
      <c r="P338" s="30">
        <v>0.77200000000000002</v>
      </c>
      <c r="Q338" s="31">
        <v>2316</v>
      </c>
      <c r="R338" s="30">
        <v>618.37200000000007</v>
      </c>
      <c r="S338" s="30">
        <v>9109.6</v>
      </c>
      <c r="T338" s="30">
        <v>23.16</v>
      </c>
    </row>
    <row r="339" spans="1:20" ht="37.5" x14ac:dyDescent="0.25">
      <c r="A339" s="25">
        <f t="shared" si="7"/>
        <v>329</v>
      </c>
      <c r="B339" s="26"/>
      <c r="C339" s="27" t="s">
        <v>107</v>
      </c>
      <c r="D339" s="40" t="s">
        <v>1138</v>
      </c>
      <c r="E339" s="16" t="s">
        <v>1139</v>
      </c>
      <c r="F339" s="16" t="s">
        <v>101</v>
      </c>
      <c r="G339" s="16" t="s">
        <v>1140</v>
      </c>
      <c r="H339" s="16" t="s">
        <v>47</v>
      </c>
      <c r="I339" s="16" t="s">
        <v>48</v>
      </c>
      <c r="J339" s="17">
        <v>11</v>
      </c>
      <c r="K339" s="29">
        <v>1.5169999999999999</v>
      </c>
      <c r="L339" s="18">
        <v>1</v>
      </c>
      <c r="M339" s="18">
        <v>3000</v>
      </c>
      <c r="N339" s="18">
        <v>1801</v>
      </c>
      <c r="O339" s="18">
        <v>13900</v>
      </c>
      <c r="P339" s="30">
        <v>1.5169999999999999</v>
      </c>
      <c r="Q339" s="31">
        <v>4551</v>
      </c>
      <c r="R339" s="30">
        <v>2732.1169999999997</v>
      </c>
      <c r="S339" s="30">
        <v>21086.3</v>
      </c>
      <c r="T339" s="30">
        <v>45.51</v>
      </c>
    </row>
    <row r="340" spans="1:20" ht="37.5" x14ac:dyDescent="0.25">
      <c r="A340" s="25">
        <f t="shared" si="7"/>
        <v>330</v>
      </c>
      <c r="B340" s="26"/>
      <c r="C340" s="27" t="s">
        <v>65</v>
      </c>
      <c r="D340" s="40" t="s">
        <v>1141</v>
      </c>
      <c r="E340" s="16" t="s">
        <v>1142</v>
      </c>
      <c r="F340" s="16" t="s">
        <v>22</v>
      </c>
      <c r="G340" s="16" t="s">
        <v>1143</v>
      </c>
      <c r="H340" s="16" t="s">
        <v>47</v>
      </c>
      <c r="I340" s="16" t="s">
        <v>48</v>
      </c>
      <c r="J340" s="17">
        <v>11</v>
      </c>
      <c r="K340" s="29">
        <v>0.70899999999999996</v>
      </c>
      <c r="L340" s="18">
        <v>1</v>
      </c>
      <c r="M340" s="18">
        <v>3000</v>
      </c>
      <c r="N340" s="18">
        <v>1902</v>
      </c>
      <c r="O340" s="18">
        <v>23400</v>
      </c>
      <c r="P340" s="30">
        <v>0.70899999999999996</v>
      </c>
      <c r="Q340" s="31">
        <v>2127</v>
      </c>
      <c r="R340" s="30">
        <v>1348.518</v>
      </c>
      <c r="S340" s="30">
        <v>16590.599999999999</v>
      </c>
      <c r="T340" s="30">
        <v>21.27</v>
      </c>
    </row>
    <row r="341" spans="1:20" ht="37.5" x14ac:dyDescent="0.25">
      <c r="A341" s="25">
        <f t="shared" si="7"/>
        <v>331</v>
      </c>
      <c r="B341" s="26"/>
      <c r="C341" s="27" t="s">
        <v>65</v>
      </c>
      <c r="D341" s="40" t="s">
        <v>1144</v>
      </c>
      <c r="E341" s="16" t="s">
        <v>1142</v>
      </c>
      <c r="F341" s="16" t="s">
        <v>1145</v>
      </c>
      <c r="G341" s="16" t="s">
        <v>1146</v>
      </c>
      <c r="H341" s="16" t="s">
        <v>47</v>
      </c>
      <c r="I341" s="16" t="s">
        <v>333</v>
      </c>
      <c r="J341" s="17">
        <v>11</v>
      </c>
      <c r="K341" s="29">
        <v>1.7070000000000001</v>
      </c>
      <c r="L341" s="18">
        <v>1</v>
      </c>
      <c r="M341" s="18">
        <v>3000</v>
      </c>
      <c r="N341" s="18">
        <v>1322</v>
      </c>
      <c r="O341" s="18">
        <v>31160</v>
      </c>
      <c r="P341" s="30">
        <v>1.7070000000000001</v>
      </c>
      <c r="Q341" s="31">
        <v>5121</v>
      </c>
      <c r="R341" s="30">
        <v>2256.654</v>
      </c>
      <c r="S341" s="30">
        <v>53190.12</v>
      </c>
      <c r="T341" s="30">
        <v>51.21</v>
      </c>
    </row>
    <row r="342" spans="1:20" ht="37.5" x14ac:dyDescent="0.25">
      <c r="A342" s="25">
        <f t="shared" si="7"/>
        <v>332</v>
      </c>
      <c r="B342" s="26"/>
      <c r="C342" s="27" t="s">
        <v>150</v>
      </c>
      <c r="D342" s="40" t="s">
        <v>1147</v>
      </c>
      <c r="E342" s="16" t="s">
        <v>1148</v>
      </c>
      <c r="F342" s="16" t="s">
        <v>31</v>
      </c>
      <c r="G342" s="16" t="s">
        <v>1149</v>
      </c>
      <c r="H342" s="16" t="s">
        <v>47</v>
      </c>
      <c r="I342" s="16" t="s">
        <v>48</v>
      </c>
      <c r="J342" s="17">
        <v>11</v>
      </c>
      <c r="K342" s="29">
        <v>2.7450000000000001</v>
      </c>
      <c r="L342" s="18">
        <v>1</v>
      </c>
      <c r="M342" s="18">
        <v>5000</v>
      </c>
      <c r="N342" s="18">
        <v>16612</v>
      </c>
      <c r="O342" s="18">
        <v>41800</v>
      </c>
      <c r="P342" s="30">
        <v>2.7450000000000001</v>
      </c>
      <c r="Q342" s="31">
        <v>13725</v>
      </c>
      <c r="R342" s="30">
        <v>45599.94</v>
      </c>
      <c r="S342" s="30">
        <v>114741</v>
      </c>
      <c r="T342" s="30">
        <v>137.25</v>
      </c>
    </row>
    <row r="343" spans="1:20" ht="31.5" x14ac:dyDescent="0.25">
      <c r="A343" s="25">
        <f t="shared" si="7"/>
        <v>333</v>
      </c>
      <c r="B343" s="26"/>
      <c r="C343" s="27" t="s">
        <v>34</v>
      </c>
      <c r="D343" s="40" t="s">
        <v>1150</v>
      </c>
      <c r="E343" s="16" t="s">
        <v>1151</v>
      </c>
      <c r="F343" s="16" t="s">
        <v>1152</v>
      </c>
      <c r="G343" s="16" t="s">
        <v>1153</v>
      </c>
      <c r="H343" s="16" t="s">
        <v>47</v>
      </c>
      <c r="I343" s="16" t="s">
        <v>52</v>
      </c>
      <c r="J343" s="17">
        <v>11</v>
      </c>
      <c r="K343" s="29">
        <v>21.91</v>
      </c>
      <c r="L343" s="18">
        <v>1</v>
      </c>
      <c r="M343" s="18">
        <v>300</v>
      </c>
      <c r="N343" s="18">
        <v>1102</v>
      </c>
      <c r="O343" s="18">
        <v>3630</v>
      </c>
      <c r="P343" s="30">
        <v>21.91</v>
      </c>
      <c r="Q343" s="31">
        <v>6573</v>
      </c>
      <c r="R343" s="30">
        <v>24144.82</v>
      </c>
      <c r="S343" s="30">
        <v>79533.3</v>
      </c>
      <c r="T343" s="30">
        <v>65.73</v>
      </c>
    </row>
    <row r="344" spans="1:20" ht="37.5" x14ac:dyDescent="0.25">
      <c r="A344" s="25">
        <f t="shared" si="7"/>
        <v>334</v>
      </c>
      <c r="B344" s="26"/>
      <c r="C344" s="27" t="s">
        <v>184</v>
      </c>
      <c r="D344" s="40" t="s">
        <v>1154</v>
      </c>
      <c r="E344" s="16" t="s">
        <v>1155</v>
      </c>
      <c r="F344" s="16" t="s">
        <v>1156</v>
      </c>
      <c r="G344" s="16" t="s">
        <v>1157</v>
      </c>
      <c r="H344" s="16" t="s">
        <v>47</v>
      </c>
      <c r="I344" s="16" t="s">
        <v>349</v>
      </c>
      <c r="J344" s="17">
        <v>11</v>
      </c>
      <c r="K344" s="29">
        <v>17.07</v>
      </c>
      <c r="L344" s="18">
        <v>1</v>
      </c>
      <c r="M344" s="18">
        <v>3000</v>
      </c>
      <c r="N344" s="18">
        <v>3202</v>
      </c>
      <c r="O344" s="18">
        <v>28650</v>
      </c>
      <c r="P344" s="30">
        <v>17.07</v>
      </c>
      <c r="Q344" s="31">
        <v>51210</v>
      </c>
      <c r="R344" s="30">
        <v>54658.14</v>
      </c>
      <c r="S344" s="30">
        <v>489055.5</v>
      </c>
      <c r="T344" s="30">
        <v>512.1</v>
      </c>
    </row>
    <row r="345" spans="1:20" ht="37.5" x14ac:dyDescent="0.25">
      <c r="A345" s="25">
        <f t="shared" si="7"/>
        <v>335</v>
      </c>
      <c r="B345" s="26"/>
      <c r="C345" s="27" t="s">
        <v>756</v>
      </c>
      <c r="D345" s="40" t="s">
        <v>1158</v>
      </c>
      <c r="E345" s="16" t="s">
        <v>1159</v>
      </c>
      <c r="F345" s="16" t="s">
        <v>1160</v>
      </c>
      <c r="G345" s="16" t="s">
        <v>1161</v>
      </c>
      <c r="H345" s="16" t="s">
        <v>47</v>
      </c>
      <c r="I345" s="16" t="s">
        <v>52</v>
      </c>
      <c r="J345" s="17">
        <v>11</v>
      </c>
      <c r="K345" s="29">
        <v>7.5659999999999998</v>
      </c>
      <c r="L345" s="18">
        <v>1</v>
      </c>
      <c r="M345" s="18">
        <v>6000</v>
      </c>
      <c r="N345" s="18">
        <v>10551</v>
      </c>
      <c r="O345" s="18">
        <v>102100</v>
      </c>
      <c r="P345" s="30">
        <v>7.5659999999999998</v>
      </c>
      <c r="Q345" s="31">
        <v>45396</v>
      </c>
      <c r="R345" s="30">
        <v>79828.865999999995</v>
      </c>
      <c r="S345" s="30">
        <v>772488.6</v>
      </c>
      <c r="T345" s="30">
        <v>453.96</v>
      </c>
    </row>
    <row r="346" spans="1:20" ht="37.5" x14ac:dyDescent="0.25">
      <c r="A346" s="25">
        <f t="shared" si="7"/>
        <v>336</v>
      </c>
      <c r="B346" s="26"/>
      <c r="C346" s="27" t="s">
        <v>1162</v>
      </c>
      <c r="D346" s="40" t="s">
        <v>1163</v>
      </c>
      <c r="E346" s="16" t="s">
        <v>35</v>
      </c>
      <c r="F346" s="16" t="s">
        <v>1164</v>
      </c>
      <c r="G346" s="16" t="s">
        <v>1165</v>
      </c>
      <c r="H346" s="16" t="s">
        <v>47</v>
      </c>
      <c r="I346" s="16" t="s">
        <v>56</v>
      </c>
      <c r="J346" s="17">
        <v>11</v>
      </c>
      <c r="K346" s="29">
        <v>116.68</v>
      </c>
      <c r="L346" s="18">
        <v>1</v>
      </c>
      <c r="M346" s="18">
        <v>5000</v>
      </c>
      <c r="N346" s="18">
        <v>1302</v>
      </c>
      <c r="O346" s="18">
        <v>72500</v>
      </c>
      <c r="P346" s="30">
        <v>116.68</v>
      </c>
      <c r="Q346" s="31">
        <v>583400</v>
      </c>
      <c r="R346" s="30">
        <v>151917.36000000002</v>
      </c>
      <c r="S346" s="30">
        <v>8459300</v>
      </c>
      <c r="T346" s="30">
        <v>5834</v>
      </c>
    </row>
    <row r="347" spans="1:20" ht="37.5" x14ac:dyDescent="0.25">
      <c r="A347" s="25">
        <f t="shared" si="7"/>
        <v>337</v>
      </c>
      <c r="B347" s="26"/>
      <c r="C347" s="27" t="s">
        <v>240</v>
      </c>
      <c r="D347" s="40" t="s">
        <v>1166</v>
      </c>
      <c r="E347" s="16" t="s">
        <v>1167</v>
      </c>
      <c r="F347" s="16" t="s">
        <v>31</v>
      </c>
      <c r="G347" s="16" t="s">
        <v>1168</v>
      </c>
      <c r="H347" s="16" t="s">
        <v>47</v>
      </c>
      <c r="I347" s="16" t="s">
        <v>48</v>
      </c>
      <c r="J347" s="17">
        <v>11</v>
      </c>
      <c r="K347" s="29">
        <v>0.45600000000000002</v>
      </c>
      <c r="L347" s="18">
        <v>1</v>
      </c>
      <c r="M347" s="18">
        <v>7500</v>
      </c>
      <c r="N347" s="18">
        <v>302</v>
      </c>
      <c r="O347" s="18">
        <v>19410</v>
      </c>
      <c r="P347" s="30">
        <v>0.45600000000000002</v>
      </c>
      <c r="Q347" s="31">
        <v>3420</v>
      </c>
      <c r="R347" s="30">
        <v>137.71200000000002</v>
      </c>
      <c r="S347" s="30">
        <v>8850.9600000000009</v>
      </c>
      <c r="T347" s="30">
        <v>34.200000000000003</v>
      </c>
    </row>
    <row r="348" spans="1:20" ht="37.5" x14ac:dyDescent="0.25">
      <c r="A348" s="25">
        <f t="shared" si="7"/>
        <v>338</v>
      </c>
      <c r="B348" s="26"/>
      <c r="C348" s="27" t="s">
        <v>34</v>
      </c>
      <c r="D348" s="40" t="s">
        <v>1169</v>
      </c>
      <c r="E348" s="16" t="s">
        <v>881</v>
      </c>
      <c r="F348" s="16" t="s">
        <v>1170</v>
      </c>
      <c r="G348" s="16" t="s">
        <v>1171</v>
      </c>
      <c r="H348" s="16" t="s">
        <v>47</v>
      </c>
      <c r="I348" s="16" t="s">
        <v>53</v>
      </c>
      <c r="J348" s="17">
        <v>11</v>
      </c>
      <c r="K348" s="29">
        <v>13.28</v>
      </c>
      <c r="L348" s="18">
        <v>1</v>
      </c>
      <c r="M348" s="18">
        <v>300</v>
      </c>
      <c r="N348" s="18">
        <v>239</v>
      </c>
      <c r="O348" s="18">
        <v>2486</v>
      </c>
      <c r="P348" s="30">
        <v>13.28</v>
      </c>
      <c r="Q348" s="31">
        <v>3984</v>
      </c>
      <c r="R348" s="30">
        <v>3173.92</v>
      </c>
      <c r="S348" s="30">
        <v>33014.080000000002</v>
      </c>
      <c r="T348" s="30">
        <v>39.840000000000003</v>
      </c>
    </row>
    <row r="349" spans="1:20" x14ac:dyDescent="0.25">
      <c r="A349" s="25">
        <f t="shared" si="7"/>
        <v>339</v>
      </c>
      <c r="B349" s="26"/>
      <c r="C349" s="27" t="s">
        <v>154</v>
      </c>
      <c r="D349" s="40" t="s">
        <v>1172</v>
      </c>
      <c r="E349" s="16" t="s">
        <v>1173</v>
      </c>
      <c r="F349" s="16" t="s">
        <v>22</v>
      </c>
      <c r="G349" s="16" t="s">
        <v>1174</v>
      </c>
      <c r="H349" s="16" t="s">
        <v>47</v>
      </c>
      <c r="I349" s="16" t="s">
        <v>48</v>
      </c>
      <c r="J349" s="17">
        <v>11</v>
      </c>
      <c r="K349" s="29">
        <v>0.53100000000000003</v>
      </c>
      <c r="L349" s="18">
        <v>1</v>
      </c>
      <c r="M349" s="18">
        <v>300</v>
      </c>
      <c r="N349" s="18">
        <v>581</v>
      </c>
      <c r="O349" s="18">
        <v>3120</v>
      </c>
      <c r="P349" s="30">
        <v>0.53100000000000003</v>
      </c>
      <c r="Q349" s="31">
        <v>159.30000000000001</v>
      </c>
      <c r="R349" s="30">
        <v>308.51100000000002</v>
      </c>
      <c r="S349" s="30">
        <v>1656.72</v>
      </c>
      <c r="T349" s="30">
        <v>1.5930000000000002</v>
      </c>
    </row>
    <row r="350" spans="1:20" ht="56.25" x14ac:dyDescent="0.25">
      <c r="A350" s="25">
        <f t="shared" si="7"/>
        <v>340</v>
      </c>
      <c r="B350" s="26"/>
      <c r="C350" s="27" t="s">
        <v>410</v>
      </c>
      <c r="D350" s="40" t="s">
        <v>1175</v>
      </c>
      <c r="E350" s="16" t="s">
        <v>1176</v>
      </c>
      <c r="F350" s="16" t="s">
        <v>22</v>
      </c>
      <c r="G350" s="16" t="s">
        <v>1177</v>
      </c>
      <c r="H350" s="16" t="s">
        <v>47</v>
      </c>
      <c r="I350" s="16" t="s">
        <v>48</v>
      </c>
      <c r="J350" s="50">
        <v>11</v>
      </c>
      <c r="K350" s="29">
        <v>0.10100000000000001</v>
      </c>
      <c r="L350" s="18">
        <v>1</v>
      </c>
      <c r="M350" s="18">
        <v>3000</v>
      </c>
      <c r="N350" s="18">
        <v>752</v>
      </c>
      <c r="O350" s="18">
        <v>9390</v>
      </c>
      <c r="P350" s="30">
        <v>0.10100000000000001</v>
      </c>
      <c r="Q350" s="31">
        <v>303</v>
      </c>
      <c r="R350" s="30">
        <v>75.951999999999998</v>
      </c>
      <c r="S350" s="30">
        <v>948.3900000000001</v>
      </c>
      <c r="T350" s="30">
        <v>3.03</v>
      </c>
    </row>
    <row r="351" spans="1:20" x14ac:dyDescent="0.25">
      <c r="A351" s="25">
        <f t="shared" si="7"/>
        <v>341</v>
      </c>
      <c r="B351" s="26"/>
      <c r="C351" s="27" t="s">
        <v>43</v>
      </c>
      <c r="D351" s="28" t="s">
        <v>1178</v>
      </c>
      <c r="E351" s="5" t="s">
        <v>1179</v>
      </c>
      <c r="F351" s="5" t="s">
        <v>1180</v>
      </c>
      <c r="G351" s="32" t="s">
        <v>1181</v>
      </c>
      <c r="H351" s="5" t="s">
        <v>47</v>
      </c>
      <c r="I351" s="5" t="s">
        <v>54</v>
      </c>
      <c r="J351" s="50">
        <v>11</v>
      </c>
      <c r="K351" s="29">
        <v>45.287999999999997</v>
      </c>
      <c r="L351" s="18">
        <v>1</v>
      </c>
      <c r="M351" s="18">
        <v>500</v>
      </c>
      <c r="N351" s="18">
        <v>942</v>
      </c>
      <c r="O351" s="18">
        <v>10850</v>
      </c>
      <c r="P351" s="30">
        <v>45.287999999999997</v>
      </c>
      <c r="Q351" s="31">
        <v>22644</v>
      </c>
      <c r="R351" s="30">
        <v>42661.295999999995</v>
      </c>
      <c r="S351" s="30">
        <v>491374.8</v>
      </c>
      <c r="T351" s="30">
        <v>226.44</v>
      </c>
    </row>
    <row r="352" spans="1:20" ht="56.25" x14ac:dyDescent="0.25">
      <c r="A352" s="25">
        <f t="shared" si="7"/>
        <v>342</v>
      </c>
      <c r="B352" s="26"/>
      <c r="C352" s="27" t="s">
        <v>203</v>
      </c>
      <c r="D352" s="40" t="s">
        <v>1182</v>
      </c>
      <c r="E352" s="8" t="s">
        <v>1183</v>
      </c>
      <c r="F352" s="5" t="s">
        <v>1184</v>
      </c>
      <c r="G352" s="8" t="s">
        <v>1185</v>
      </c>
      <c r="H352" s="5" t="s">
        <v>47</v>
      </c>
      <c r="I352" s="5" t="s">
        <v>54</v>
      </c>
      <c r="J352" s="50">
        <v>11</v>
      </c>
      <c r="K352" s="29">
        <v>16.120999999999999</v>
      </c>
      <c r="L352" s="18">
        <v>1</v>
      </c>
      <c r="M352" s="18">
        <v>1500</v>
      </c>
      <c r="N352" s="18">
        <v>471</v>
      </c>
      <c r="O352" s="18">
        <v>11400</v>
      </c>
      <c r="P352" s="30">
        <v>16.120999999999999</v>
      </c>
      <c r="Q352" s="31">
        <v>24181.499999999996</v>
      </c>
      <c r="R352" s="30">
        <v>7592.9909999999991</v>
      </c>
      <c r="S352" s="30">
        <v>183779.4</v>
      </c>
      <c r="T352" s="30">
        <v>241.81499999999997</v>
      </c>
    </row>
    <row r="353" spans="1:20" ht="37.5" x14ac:dyDescent="0.25">
      <c r="A353" s="25">
        <f t="shared" si="7"/>
        <v>343</v>
      </c>
      <c r="B353" s="26"/>
      <c r="C353" s="27" t="s">
        <v>28</v>
      </c>
      <c r="D353" s="40" t="s">
        <v>1186</v>
      </c>
      <c r="E353" s="8" t="s">
        <v>1187</v>
      </c>
      <c r="F353" s="5" t="s">
        <v>1104</v>
      </c>
      <c r="G353" s="8" t="s">
        <v>1188</v>
      </c>
      <c r="H353" s="5" t="s">
        <v>47</v>
      </c>
      <c r="I353" s="5" t="s">
        <v>52</v>
      </c>
      <c r="J353" s="5">
        <v>11</v>
      </c>
      <c r="K353" s="29">
        <v>57.11</v>
      </c>
      <c r="L353" s="18">
        <v>1</v>
      </c>
      <c r="M353" s="18">
        <v>300</v>
      </c>
      <c r="N353" s="18">
        <v>312</v>
      </c>
      <c r="O353" s="18">
        <v>2405</v>
      </c>
      <c r="P353" s="30">
        <v>57.11</v>
      </c>
      <c r="Q353" s="31">
        <v>17133</v>
      </c>
      <c r="R353" s="30">
        <v>17818.32</v>
      </c>
      <c r="S353" s="30">
        <v>137349.54999999999</v>
      </c>
      <c r="T353" s="30">
        <v>171.33</v>
      </c>
    </row>
    <row r="354" spans="1:20" ht="37.5" x14ac:dyDescent="0.25">
      <c r="A354" s="25">
        <f t="shared" si="7"/>
        <v>344</v>
      </c>
      <c r="B354" s="26"/>
      <c r="C354" s="27" t="s">
        <v>28</v>
      </c>
      <c r="D354" s="40" t="s">
        <v>1189</v>
      </c>
      <c r="E354" s="8" t="s">
        <v>1187</v>
      </c>
      <c r="F354" s="5" t="s">
        <v>1104</v>
      </c>
      <c r="G354" s="8" t="s">
        <v>1190</v>
      </c>
      <c r="H354" s="5" t="s">
        <v>47</v>
      </c>
      <c r="I354" s="5" t="s">
        <v>52</v>
      </c>
      <c r="J354" s="5">
        <v>11</v>
      </c>
      <c r="K354" s="29">
        <v>80.8</v>
      </c>
      <c r="L354" s="18">
        <v>1</v>
      </c>
      <c r="M354" s="18">
        <v>300</v>
      </c>
      <c r="N354" s="18">
        <v>312</v>
      </c>
      <c r="O354" s="18">
        <v>2405</v>
      </c>
      <c r="P354" s="30">
        <v>80.8</v>
      </c>
      <c r="Q354" s="31">
        <v>24240</v>
      </c>
      <c r="R354" s="30">
        <v>25209.599999999999</v>
      </c>
      <c r="S354" s="30">
        <v>194324</v>
      </c>
      <c r="T354" s="30">
        <v>242.4</v>
      </c>
    </row>
    <row r="355" spans="1:20" ht="37.5" x14ac:dyDescent="0.25">
      <c r="A355" s="25">
        <f t="shared" si="7"/>
        <v>345</v>
      </c>
      <c r="B355" s="26"/>
      <c r="C355" s="27" t="s">
        <v>410</v>
      </c>
      <c r="D355" s="40" t="s">
        <v>1191</v>
      </c>
      <c r="E355" s="8" t="s">
        <v>1192</v>
      </c>
      <c r="F355" s="5" t="s">
        <v>1193</v>
      </c>
      <c r="G355" s="8" t="s">
        <v>1194</v>
      </c>
      <c r="H355" s="5" t="s">
        <v>47</v>
      </c>
      <c r="I355" s="5" t="s">
        <v>54</v>
      </c>
      <c r="J355" s="5">
        <v>11</v>
      </c>
      <c r="K355" s="29">
        <v>80.825000000000003</v>
      </c>
      <c r="L355" s="18">
        <v>1</v>
      </c>
      <c r="M355" s="18">
        <v>5000</v>
      </c>
      <c r="N355" s="18">
        <v>1841</v>
      </c>
      <c r="O355" s="18">
        <v>55400</v>
      </c>
      <c r="P355" s="30">
        <v>80.825000000000003</v>
      </c>
      <c r="Q355" s="31">
        <v>404125</v>
      </c>
      <c r="R355" s="30">
        <v>148798.82500000001</v>
      </c>
      <c r="S355" s="30">
        <v>4477705</v>
      </c>
      <c r="T355" s="30">
        <v>4041.25</v>
      </c>
    </row>
    <row r="356" spans="1:20" ht="37.5" x14ac:dyDescent="0.25">
      <c r="A356" s="25">
        <f t="shared" si="7"/>
        <v>346</v>
      </c>
      <c r="B356" s="26"/>
      <c r="C356" s="27" t="s">
        <v>552</v>
      </c>
      <c r="D356" s="40" t="s">
        <v>1195</v>
      </c>
      <c r="E356" s="8" t="s">
        <v>1196</v>
      </c>
      <c r="F356" s="5" t="s">
        <v>737</v>
      </c>
      <c r="G356" s="8" t="s">
        <v>561</v>
      </c>
      <c r="H356" s="5" t="s">
        <v>47</v>
      </c>
      <c r="I356" s="5" t="s">
        <v>56</v>
      </c>
      <c r="J356" s="50">
        <v>11</v>
      </c>
      <c r="K356" s="29">
        <v>4.1059999999999999</v>
      </c>
      <c r="L356" s="18">
        <v>1</v>
      </c>
      <c r="M356" s="18">
        <v>3000</v>
      </c>
      <c r="N356" s="18">
        <v>1482</v>
      </c>
      <c r="O356" s="18">
        <v>26050</v>
      </c>
      <c r="P356" s="30">
        <v>4.1059999999999999</v>
      </c>
      <c r="Q356" s="31">
        <v>12318</v>
      </c>
      <c r="R356" s="30">
        <v>6085.0919999999996</v>
      </c>
      <c r="S356" s="30">
        <v>106961.3</v>
      </c>
      <c r="T356" s="30">
        <v>123.18</v>
      </c>
    </row>
    <row r="357" spans="1:20" ht="37.5" x14ac:dyDescent="0.25">
      <c r="A357" s="25">
        <f t="shared" si="7"/>
        <v>347</v>
      </c>
      <c r="B357" s="26"/>
      <c r="C357" s="27" t="s">
        <v>1197</v>
      </c>
      <c r="D357" s="25" t="s">
        <v>1198</v>
      </c>
      <c r="E357" s="5" t="s">
        <v>1199</v>
      </c>
      <c r="F357" s="5" t="s">
        <v>20</v>
      </c>
      <c r="G357" s="5" t="s">
        <v>1200</v>
      </c>
      <c r="H357" s="5" t="s">
        <v>47</v>
      </c>
      <c r="I357" s="5" t="s">
        <v>49</v>
      </c>
      <c r="J357" s="5">
        <v>11</v>
      </c>
      <c r="K357" s="29">
        <v>13.5</v>
      </c>
      <c r="L357" s="18">
        <v>1</v>
      </c>
      <c r="M357" s="18">
        <v>5000</v>
      </c>
      <c r="N357" s="18">
        <v>1423</v>
      </c>
      <c r="O357" s="18">
        <v>58960</v>
      </c>
      <c r="P357" s="30">
        <v>13.5</v>
      </c>
      <c r="Q357" s="31">
        <v>67500</v>
      </c>
      <c r="R357" s="30">
        <v>19210.5</v>
      </c>
      <c r="S357" s="30">
        <v>795960</v>
      </c>
      <c r="T357" s="30">
        <v>675</v>
      </c>
    </row>
    <row r="358" spans="1:20" ht="37.5" x14ac:dyDescent="0.25">
      <c r="A358" s="25">
        <f t="shared" si="7"/>
        <v>348</v>
      </c>
      <c r="B358" s="26"/>
      <c r="C358" s="27" t="s">
        <v>34</v>
      </c>
      <c r="D358" s="25" t="s">
        <v>1201</v>
      </c>
      <c r="E358" s="5" t="s">
        <v>1202</v>
      </c>
      <c r="F358" s="5" t="s">
        <v>1203</v>
      </c>
      <c r="G358" s="5" t="s">
        <v>1204</v>
      </c>
      <c r="H358" s="5" t="s">
        <v>47</v>
      </c>
      <c r="I358" s="5" t="s">
        <v>52</v>
      </c>
      <c r="J358" s="5">
        <v>11</v>
      </c>
      <c r="K358" s="29">
        <v>17.559999999999999</v>
      </c>
      <c r="L358" s="18">
        <v>1</v>
      </c>
      <c r="M358" s="18">
        <v>1000</v>
      </c>
      <c r="N358" s="18">
        <v>1686</v>
      </c>
      <c r="O358" s="18">
        <v>12662</v>
      </c>
      <c r="P358" s="30">
        <v>17.559999999999999</v>
      </c>
      <c r="Q358" s="31">
        <v>17560</v>
      </c>
      <c r="R358" s="30">
        <v>29606.159999999996</v>
      </c>
      <c r="S358" s="30">
        <v>222344.71999999997</v>
      </c>
      <c r="T358" s="30">
        <v>175.6</v>
      </c>
    </row>
    <row r="359" spans="1:20" ht="63" x14ac:dyDescent="0.25">
      <c r="A359" s="25">
        <f t="shared" si="7"/>
        <v>349</v>
      </c>
      <c r="B359" s="26"/>
      <c r="C359" s="27" t="s">
        <v>111</v>
      </c>
      <c r="D359" s="25" t="s">
        <v>1205</v>
      </c>
      <c r="E359" s="5" t="s">
        <v>1027</v>
      </c>
      <c r="F359" s="5" t="s">
        <v>1206</v>
      </c>
      <c r="G359" s="5" t="s">
        <v>1207</v>
      </c>
      <c r="H359" s="5" t="s">
        <v>47</v>
      </c>
      <c r="I359" s="5" t="s">
        <v>54</v>
      </c>
      <c r="J359" s="5">
        <v>11</v>
      </c>
      <c r="K359" s="29">
        <v>13.884</v>
      </c>
      <c r="L359" s="18">
        <v>1</v>
      </c>
      <c r="M359" s="18">
        <v>1000</v>
      </c>
      <c r="N359" s="18">
        <v>2401</v>
      </c>
      <c r="O359" s="18">
        <v>20400</v>
      </c>
      <c r="P359" s="30">
        <v>13.884</v>
      </c>
      <c r="Q359" s="31">
        <v>13884</v>
      </c>
      <c r="R359" s="30">
        <v>33335.484000000004</v>
      </c>
      <c r="S359" s="30">
        <v>283233.60000000003</v>
      </c>
      <c r="T359" s="30">
        <v>138.84</v>
      </c>
    </row>
    <row r="360" spans="1:20" ht="37.5" x14ac:dyDescent="0.25">
      <c r="A360" s="25">
        <f t="shared" si="7"/>
        <v>350</v>
      </c>
      <c r="B360" s="26"/>
      <c r="C360" s="27" t="s">
        <v>791</v>
      </c>
      <c r="D360" s="40" t="s">
        <v>1208</v>
      </c>
      <c r="E360" s="8" t="s">
        <v>1209</v>
      </c>
      <c r="F360" s="8" t="s">
        <v>1210</v>
      </c>
      <c r="G360" s="8" t="s">
        <v>1211</v>
      </c>
      <c r="H360" s="5" t="s">
        <v>47</v>
      </c>
      <c r="I360" s="5" t="s">
        <v>54</v>
      </c>
      <c r="J360" s="5">
        <v>11</v>
      </c>
      <c r="K360" s="29">
        <v>104.5</v>
      </c>
      <c r="L360" s="18">
        <v>1</v>
      </c>
      <c r="M360" s="18">
        <v>1000</v>
      </c>
      <c r="N360" s="18">
        <v>541</v>
      </c>
      <c r="O360" s="18">
        <v>8460</v>
      </c>
      <c r="P360" s="30">
        <v>104.5</v>
      </c>
      <c r="Q360" s="31">
        <v>104500</v>
      </c>
      <c r="R360" s="30">
        <v>56534.5</v>
      </c>
      <c r="S360" s="30">
        <v>884070</v>
      </c>
      <c r="T360" s="30">
        <v>1045</v>
      </c>
    </row>
    <row r="361" spans="1:20" ht="37.5" x14ac:dyDescent="0.25">
      <c r="A361" s="25">
        <f t="shared" si="7"/>
        <v>351</v>
      </c>
      <c r="B361" s="26"/>
      <c r="C361" s="27" t="s">
        <v>195</v>
      </c>
      <c r="D361" s="35" t="s">
        <v>1212</v>
      </c>
      <c r="E361" s="4" t="s">
        <v>1213</v>
      </c>
      <c r="F361" s="4" t="s">
        <v>31</v>
      </c>
      <c r="G361" s="8" t="s">
        <v>1214</v>
      </c>
      <c r="H361" s="5" t="s">
        <v>47</v>
      </c>
      <c r="I361" s="5" t="s">
        <v>48</v>
      </c>
      <c r="J361" s="50">
        <v>11</v>
      </c>
      <c r="K361" s="29">
        <v>3.43</v>
      </c>
      <c r="L361" s="18">
        <v>1</v>
      </c>
      <c r="M361" s="18">
        <v>3000</v>
      </c>
      <c r="N361" s="18">
        <v>531</v>
      </c>
      <c r="O361" s="18">
        <v>13160</v>
      </c>
      <c r="P361" s="30">
        <v>3.43</v>
      </c>
      <c r="Q361" s="31">
        <v>10290</v>
      </c>
      <c r="R361" s="30">
        <v>1821.3300000000002</v>
      </c>
      <c r="S361" s="30">
        <v>45138.8</v>
      </c>
      <c r="T361" s="30">
        <v>102.9</v>
      </c>
    </row>
    <row r="362" spans="1:20" ht="37.5" x14ac:dyDescent="0.25">
      <c r="A362" s="25">
        <f t="shared" si="7"/>
        <v>352</v>
      </c>
      <c r="B362" s="26"/>
      <c r="C362" s="51" t="s">
        <v>184</v>
      </c>
      <c r="D362" s="52" t="s">
        <v>1215</v>
      </c>
      <c r="E362" s="17" t="s">
        <v>534</v>
      </c>
      <c r="F362" s="17" t="s">
        <v>1216</v>
      </c>
      <c r="G362" s="53" t="s">
        <v>1217</v>
      </c>
      <c r="H362" s="17" t="s">
        <v>47</v>
      </c>
      <c r="I362" s="17" t="s">
        <v>52</v>
      </c>
      <c r="J362" s="50">
        <v>11</v>
      </c>
      <c r="K362" s="29">
        <v>140.845</v>
      </c>
      <c r="L362" s="18">
        <v>1</v>
      </c>
      <c r="M362" s="18">
        <v>1000</v>
      </c>
      <c r="N362" s="18">
        <v>2511</v>
      </c>
      <c r="O362" s="18">
        <v>27650</v>
      </c>
      <c r="P362" s="30">
        <v>140.845</v>
      </c>
      <c r="Q362" s="31">
        <v>140845</v>
      </c>
      <c r="R362" s="30">
        <v>353661.79499999998</v>
      </c>
      <c r="S362" s="30">
        <v>3894364.25</v>
      </c>
      <c r="T362" s="30">
        <v>1408.45</v>
      </c>
    </row>
    <row r="363" spans="1:20" ht="37.5" x14ac:dyDescent="0.25">
      <c r="A363" s="25">
        <f t="shared" si="7"/>
        <v>353</v>
      </c>
      <c r="B363" s="26"/>
      <c r="C363" s="27" t="s">
        <v>552</v>
      </c>
      <c r="D363" s="25" t="s">
        <v>1218</v>
      </c>
      <c r="E363" s="5" t="s">
        <v>1219</v>
      </c>
      <c r="F363" s="5" t="s">
        <v>1220</v>
      </c>
      <c r="G363" s="5" t="s">
        <v>1221</v>
      </c>
      <c r="H363" s="5" t="s">
        <v>47</v>
      </c>
      <c r="I363" s="5" t="s">
        <v>52</v>
      </c>
      <c r="J363" s="5">
        <v>11</v>
      </c>
      <c r="K363" s="29">
        <v>60.66</v>
      </c>
      <c r="L363" s="18">
        <v>1</v>
      </c>
      <c r="M363" s="18">
        <v>500</v>
      </c>
      <c r="N363" s="18">
        <v>246</v>
      </c>
      <c r="O363" s="18">
        <v>6296</v>
      </c>
      <c r="P363" s="30">
        <v>60.66</v>
      </c>
      <c r="Q363" s="31">
        <v>30330</v>
      </c>
      <c r="R363" s="30">
        <v>14922.359999999999</v>
      </c>
      <c r="S363" s="30">
        <v>381915.36</v>
      </c>
      <c r="T363" s="30">
        <v>303.3</v>
      </c>
    </row>
    <row r="364" spans="1:20" ht="37.5" x14ac:dyDescent="0.25">
      <c r="A364" s="25">
        <f t="shared" si="7"/>
        <v>354</v>
      </c>
      <c r="B364" s="26"/>
      <c r="C364" s="54" t="s">
        <v>26</v>
      </c>
      <c r="D364" s="25" t="s">
        <v>1222</v>
      </c>
      <c r="E364" s="5" t="s">
        <v>515</v>
      </c>
      <c r="F364" s="5" t="s">
        <v>1220</v>
      </c>
      <c r="G364" s="32" t="s">
        <v>1223</v>
      </c>
      <c r="H364" s="5" t="s">
        <v>47</v>
      </c>
      <c r="I364" s="5" t="s">
        <v>52</v>
      </c>
      <c r="J364" s="5">
        <v>11</v>
      </c>
      <c r="K364" s="29">
        <v>5.6660000000000004</v>
      </c>
      <c r="L364" s="18">
        <v>1</v>
      </c>
      <c r="M364" s="18">
        <v>15000</v>
      </c>
      <c r="N364" s="18">
        <v>5057</v>
      </c>
      <c r="O364" s="18">
        <v>156295</v>
      </c>
      <c r="P364" s="30">
        <v>5.6660000000000004</v>
      </c>
      <c r="Q364" s="31">
        <v>84990</v>
      </c>
      <c r="R364" s="30">
        <v>28652.962000000003</v>
      </c>
      <c r="S364" s="30">
        <v>885567.47000000009</v>
      </c>
      <c r="T364" s="30">
        <v>849.9</v>
      </c>
    </row>
    <row r="365" spans="1:20" ht="37.5" x14ac:dyDescent="0.25">
      <c r="A365" s="25">
        <f t="shared" si="7"/>
        <v>355</v>
      </c>
      <c r="B365" s="26"/>
      <c r="C365" s="55" t="s">
        <v>585</v>
      </c>
      <c r="D365" s="25" t="s">
        <v>1224</v>
      </c>
      <c r="E365" s="5" t="s">
        <v>1225</v>
      </c>
      <c r="F365" s="5" t="s">
        <v>1226</v>
      </c>
      <c r="G365" s="32" t="s">
        <v>1227</v>
      </c>
      <c r="H365" s="5" t="s">
        <v>47</v>
      </c>
      <c r="I365" s="5" t="s">
        <v>52</v>
      </c>
      <c r="J365" s="4">
        <v>11</v>
      </c>
      <c r="K365" s="29">
        <v>163.52000000000001</v>
      </c>
      <c r="L365" s="18">
        <v>1</v>
      </c>
      <c r="M365" s="18">
        <v>800</v>
      </c>
      <c r="N365" s="18">
        <v>1391</v>
      </c>
      <c r="O365" s="18">
        <v>16600</v>
      </c>
      <c r="P365" s="30">
        <v>163.52000000000001</v>
      </c>
      <c r="Q365" s="31">
        <v>130816.00000000001</v>
      </c>
      <c r="R365" s="30">
        <v>227456.32</v>
      </c>
      <c r="S365" s="30">
        <v>2714432</v>
      </c>
      <c r="T365" s="30">
        <v>1308.1600000000001</v>
      </c>
    </row>
    <row r="366" spans="1:20" x14ac:dyDescent="0.3">
      <c r="P366" s="56"/>
      <c r="Q366" s="57"/>
      <c r="R366" s="58">
        <f>SUM(R11:R365)</f>
        <v>28283451.682</v>
      </c>
      <c r="S366" s="58">
        <f t="shared" ref="S366:T366" si="8">SUM(S11:S365)</f>
        <v>265967227.72700009</v>
      </c>
      <c r="T366" s="58">
        <f t="shared" si="8"/>
        <v>175931.34449999989</v>
      </c>
    </row>
    <row r="1047047" spans="2:19" s="3" customFormat="1" x14ac:dyDescent="0.25">
      <c r="B1047047" s="9"/>
      <c r="C1047047" s="21"/>
      <c r="D1047047" s="11"/>
      <c r="E1047047" s="2"/>
      <c r="F1047047" s="2"/>
      <c r="G1047047" s="2"/>
      <c r="H1047047" s="2"/>
      <c r="K1047047" s="15"/>
      <c r="L1047047" s="6"/>
      <c r="M1047047" s="6"/>
      <c r="N1047047" s="6"/>
      <c r="O1047047" s="6"/>
      <c r="Q1047047" s="21"/>
      <c r="S1047047" s="14"/>
    </row>
  </sheetData>
  <autoFilter ref="A10:T366"/>
  <mergeCells count="21">
    <mergeCell ref="P8:P10"/>
    <mergeCell ref="Q8:Q10"/>
    <mergeCell ref="R8:R10"/>
    <mergeCell ref="S8:S10"/>
    <mergeCell ref="T8:T10"/>
    <mergeCell ref="J8:J10"/>
    <mergeCell ref="K8:K10"/>
    <mergeCell ref="L8:L10"/>
    <mergeCell ref="M8:M10"/>
    <mergeCell ref="N8:N10"/>
    <mergeCell ref="O8:O10"/>
    <mergeCell ref="A5:T5"/>
    <mergeCell ref="A6:T6"/>
    <mergeCell ref="A8:A10"/>
    <mergeCell ref="C8:C10"/>
    <mergeCell ref="D8:D10"/>
    <mergeCell ref="E8:E10"/>
    <mergeCell ref="F8:F10"/>
    <mergeCell ref="G8:G10"/>
    <mergeCell ref="H8:H10"/>
    <mergeCell ref="I8:I10"/>
  </mergeCells>
  <pageMargins left="0.23622047244094499" right="0.23622047244094499" top="0.74803149606299202" bottom="0.74803149606299202" header="0.31496062992126" footer="0.31496062992126"/>
  <pageSetup paperSize="9" scale="30" fitToHeight="0" orientation="landscape" r:id="rId1"/>
  <headerFooter differentFirst="1">
    <oddHeader>&amp;C&amp;"Times New Roman,Regular"&amp;12NECLASIFICAT</oddHeader>
    <oddFooter>&amp;C&amp;"Times New Roman,Regular"&amp;12NECLASIFICAT
 &amp;P din &amp;N</oddFooter>
    <firstFooter xml:space="preserve">&amp;C&amp;"Times New Roman,Regular"&amp;12 1 din 11&amp;R&amp;"Times New Roman,Regular"&amp;12NECLASIFICAT&amp;"-,Regular"&amp;11
</first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LDIII</vt:lpstr>
      <vt:lpstr>LDIII!Print_Area</vt:lpstr>
      <vt:lpstr>LDIII!Print_Titles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2026-01-27T10:41:31Z</dcterms:modified>
</cp:coreProperties>
</file>