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filterPrivacy="1" defaultThemeVersion="124226"/>
  <xr:revisionPtr revIDLastSave="0" documentId="13_ncr:1_{82266654-3CE3-4B16-9275-2C7B2CA874F3}" xr6:coauthVersionLast="47" xr6:coauthVersionMax="47" xr10:uidLastSave="{00000000-0000-0000-0000-000000000000}"/>
  <bookViews>
    <workbookView xWindow="-120" yWindow="-120" windowWidth="20730" windowHeight="11160" tabRatio="779" xr2:uid="{00000000-000D-0000-FFFF-FFFF00000000}"/>
  </bookViews>
  <sheets>
    <sheet name="Sheet1" sheetId="41" r:id="rId1"/>
  </sheets>
  <calcPr calcId="191029"/>
</workbook>
</file>

<file path=xl/calcChain.xml><?xml version="1.0" encoding="utf-8"?>
<calcChain xmlns="http://schemas.openxmlformats.org/spreadsheetml/2006/main">
  <c r="R9" i="41" l="1"/>
  <c r="S9" i="41" s="1"/>
  <c r="U9" i="41" l="1"/>
  <c r="T9" i="41"/>
  <c r="AC9" i="41" l="1"/>
  <c r="Y9" i="41"/>
  <c r="V9" i="41"/>
  <c r="AD9" i="41" l="1"/>
  <c r="Z9" i="41"/>
  <c r="Y10" i="41"/>
  <c r="AA9" i="41"/>
  <c r="AA10" i="41" s="1"/>
  <c r="AG9" i="41"/>
  <c r="AE9" i="41"/>
  <c r="AK9" i="41" s="1"/>
  <c r="AK10" i="41" l="1"/>
  <c r="AM9" i="41"/>
  <c r="AM10" i="41" s="1"/>
  <c r="Z10" i="41"/>
  <c r="AB9" i="41"/>
  <c r="AB10" i="41" s="1"/>
  <c r="AG10" i="41"/>
  <c r="AI9" i="41"/>
  <c r="AI10" i="41" s="1"/>
  <c r="AF9" i="41"/>
  <c r="AL9" i="41" s="1"/>
  <c r="AH9" i="41"/>
  <c r="AH10" i="41" l="1"/>
  <c r="AJ9" i="41"/>
  <c r="AJ10" i="41" s="1"/>
  <c r="AL10" i="41"/>
  <c r="AN9" i="41"/>
  <c r="AN10" i="41" s="1"/>
</calcChain>
</file>

<file path=xl/sharedStrings.xml><?xml version="1.0" encoding="utf-8"?>
<sst xmlns="http://schemas.openxmlformats.org/spreadsheetml/2006/main" count="61" uniqueCount="38">
  <si>
    <t>Nr. crt</t>
  </si>
  <si>
    <t>xx</t>
  </si>
  <si>
    <t xml:space="preserve">MINIMA </t>
  </si>
  <si>
    <t xml:space="preserve"> MAXIMA   </t>
  </si>
  <si>
    <t>TOTAL VALOARE</t>
  </si>
  <si>
    <t xml:space="preserve"> VALOARE  fara  TVA  CONTRACT-   1  LUNA       -lei</t>
  </si>
  <si>
    <t xml:space="preserve">  VALOARE  cu  TVA   CONTRACT  1  LUNA- lei-</t>
  </si>
  <si>
    <t>Cantitate 12 luni (estimata de centre)</t>
  </si>
  <si>
    <t>PRETURI   CU  TVA</t>
  </si>
  <si>
    <t>Centrul de Îngrijire și Asistență Pentru Persoane Adulte cu Dizabilități Bozieni</t>
  </si>
  <si>
    <t>Complexul de Servicii pentru Persoane Adulte cu Dizabilitati Dragomiresti</t>
  </si>
  <si>
    <t>Complexul de Servicii Sociale Oslobeni</t>
  </si>
  <si>
    <t>Complexul Rezidential de Servicii Sociale Razboieni</t>
  </si>
  <si>
    <t>PRETURI  estimate fara  TVA</t>
  </si>
  <si>
    <t>U.M.</t>
  </si>
  <si>
    <t>Cantitate 1 luna (estimata centre)</t>
  </si>
  <si>
    <t>Cantitate 14 luni (estimata de centre)</t>
  </si>
  <si>
    <t>VALOARE  fara  TVA   ACORD-CADRU  14 LUNI-lei</t>
  </si>
  <si>
    <t>VALOARE  cu  TVA   ACORD-CADRU  14 LUNI lei-</t>
  </si>
  <si>
    <t>ACORD- CADRU 14 LUNI</t>
  </si>
  <si>
    <t xml:space="preserve"> VALOARE  fara  TVA  contract- 6  LUNI   -lei</t>
  </si>
  <si>
    <t xml:space="preserve">  VALOARE  cu  TVA   CONTRACT 6  LUNI- lei-</t>
  </si>
  <si>
    <t>mc</t>
  </si>
  <si>
    <t>Centru de Zi Tasca</t>
  </si>
  <si>
    <t>Locuinta Protejata Neagra</t>
  </si>
  <si>
    <t>Locuinta Protejata Ticos</t>
  </si>
  <si>
    <t>Locuinta Protejata Floarea</t>
  </si>
  <si>
    <t>Locuinta Protejata Stejarul</t>
  </si>
  <si>
    <t>CIAPAD Trifesti</t>
  </si>
  <si>
    <t xml:space="preserve">C.S.,, Elena Doamna”, </t>
  </si>
  <si>
    <t>PIN PIPIRIG(PRELUARE TG NEAMT) LMP1</t>
  </si>
  <si>
    <t>PIN PIPIRIG(PRELUARE TG NEAMT) LMP 2</t>
  </si>
  <si>
    <t>PIN PIPIRIG(PRELUARE TG NEAMT) Centru de zi</t>
  </si>
  <si>
    <t>CANTITATE  contract  subsecvent  valoarea  cea  mai  mare 6 LUNI - mc</t>
  </si>
  <si>
    <t xml:space="preserve"> CANTITATE  ACORD-CADRU   14 LUNI mc</t>
  </si>
  <si>
    <t>CANTITATE  contract  subsecvent  valoarea  cea  mai  mica 1 LUNA - mc</t>
  </si>
  <si>
    <t>Denumire serviciu</t>
  </si>
  <si>
    <t>Servicii de vidanjare  pentru complexurile de servicii pentru copii și persoane adulte cu dizabilități aflate în structura organizatorica a Direcţiei  Generale de  Asistenta Socială  si  Protectia  Copilului  Neamt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</si>
</sst>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18]General"/>
    <numFmt numFmtId="165" formatCode="#,##0.00&quot; &quot;[$lei-418];[Red]&quot;-&quot;#,##0.00&quot; &quot;[$lei-418]"/>
  </numFmts>
  <fonts count="4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indexed="8"/>
      <name val="Calibri"/>
      <family val="2"/>
    </font>
    <font>
      <b/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1"/>
      <color indexed="8"/>
      <name val="Arial"/>
      <family val="2"/>
      <charset val="238"/>
    </font>
    <font>
      <b/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name val="Arial"/>
      <family val="2"/>
      <charset val="238"/>
    </font>
    <font>
      <sz val="12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b/>
      <sz val="11"/>
      <color indexed="8"/>
      <name val="Calibri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b/>
      <sz val="9"/>
      <name val="Arial"/>
      <family val="2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000000"/>
      <name val="Arial"/>
      <family val="2"/>
    </font>
    <font>
      <sz val="11"/>
      <color rgb="FF000000"/>
      <name val="Calibri"/>
      <family val="2"/>
    </font>
    <font>
      <b/>
      <i/>
      <sz val="16"/>
      <color rgb="FF000000"/>
      <name val="Arial"/>
      <family val="2"/>
    </font>
    <font>
      <b/>
      <i/>
      <u/>
      <sz val="11"/>
      <color rgb="FF000000"/>
      <name val="Arial"/>
      <family val="2"/>
    </font>
    <font>
      <b/>
      <sz val="9"/>
      <color rgb="FFFF0000"/>
      <name val="Calibri"/>
      <family val="2"/>
      <scheme val="minor"/>
    </font>
    <font>
      <b/>
      <sz val="11"/>
      <color rgb="FFFF0000"/>
      <name val="Arial"/>
      <family val="2"/>
      <charset val="238"/>
    </font>
    <font>
      <b/>
      <sz val="11"/>
      <color rgb="FFFF0000"/>
      <name val="Arial"/>
      <family val="2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0"/>
      <name val="Verdana"/>
      <family val="2"/>
    </font>
    <font>
      <b/>
      <sz val="10"/>
      <name val="Verdana"/>
      <family val="2"/>
    </font>
    <font>
      <b/>
      <sz val="12"/>
      <color rgb="FF7030A0"/>
      <name val="Calibri"/>
      <family val="2"/>
      <scheme val="minor"/>
    </font>
    <font>
      <b/>
      <sz val="9"/>
      <color rgb="FFFF0000"/>
      <name val="Arial"/>
      <family val="2"/>
    </font>
    <font>
      <b/>
      <sz val="8"/>
      <color rgb="FFFF0000"/>
      <name val="Calibri"/>
      <family val="2"/>
      <scheme val="minor"/>
    </font>
    <font>
      <b/>
      <sz val="10"/>
      <color rgb="FFFF0000"/>
      <name val="Verdana"/>
      <family val="2"/>
    </font>
    <font>
      <sz val="10"/>
      <color rgb="FFFF0000"/>
      <name val="Verdana"/>
      <family val="2"/>
    </font>
    <font>
      <b/>
      <sz val="10"/>
      <color theme="1"/>
      <name val="Verdana"/>
      <family val="2"/>
    </font>
    <font>
      <b/>
      <sz val="11"/>
      <color rgb="FFFF000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CE3C"/>
        <bgColor indexed="64"/>
      </patternFill>
    </fill>
    <fill>
      <patternFill patternType="solid">
        <fgColor rgb="FFA3DBFF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 tint="0.59999389629810485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0" fontId="24" fillId="0" borderId="0"/>
    <xf numFmtId="0" fontId="27" fillId="0" borderId="0"/>
    <xf numFmtId="164" fontId="28" fillId="0" borderId="0" applyBorder="0" applyProtection="0"/>
    <xf numFmtId="0" fontId="29" fillId="0" borderId="0" applyNumberFormat="0" applyBorder="0" applyProtection="0">
      <alignment horizontal="center"/>
    </xf>
    <xf numFmtId="0" fontId="29" fillId="0" borderId="0" applyNumberFormat="0" applyBorder="0" applyProtection="0">
      <alignment horizontal="center" textRotation="90"/>
    </xf>
    <xf numFmtId="164" fontId="28" fillId="0" borderId="0" applyBorder="0" applyProtection="0"/>
    <xf numFmtId="0" fontId="30" fillId="0" borderId="0" applyNumberFormat="0" applyBorder="0" applyProtection="0"/>
    <xf numFmtId="165" fontId="30" fillId="0" borderId="0" applyBorder="0" applyProtection="0"/>
  </cellStyleXfs>
  <cellXfs count="136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3" fillId="0" borderId="0" xfId="0" applyFont="1"/>
    <xf numFmtId="0" fontId="7" fillId="0" borderId="0" xfId="0" applyFont="1"/>
    <xf numFmtId="0" fontId="9" fillId="0" borderId="11" xfId="0" applyFont="1" applyBorder="1" applyAlignment="1">
      <alignment horizontal="center" vertical="top" wrapText="1"/>
    </xf>
    <xf numFmtId="0" fontId="9" fillId="0" borderId="12" xfId="0" applyFont="1" applyBorder="1" applyAlignment="1">
      <alignment horizontal="center" vertical="top" wrapText="1"/>
    </xf>
    <xf numFmtId="0" fontId="12" fillId="0" borderId="0" xfId="0" applyFont="1"/>
    <xf numFmtId="0" fontId="16" fillId="0" borderId="0" xfId="0" applyFont="1"/>
    <xf numFmtId="0" fontId="18" fillId="0" borderId="4" xfId="0" applyFont="1" applyBorder="1"/>
    <xf numFmtId="0" fontId="20" fillId="0" borderId="0" xfId="0" applyFont="1"/>
    <xf numFmtId="3" fontId="20" fillId="0" borderId="0" xfId="0" applyNumberFormat="1" applyFont="1" applyAlignment="1">
      <alignment horizontal="center"/>
    </xf>
    <xf numFmtId="3" fontId="2" fillId="0" borderId="0" xfId="0" applyNumberFormat="1" applyFont="1"/>
    <xf numFmtId="0" fontId="15" fillId="3" borderId="8" xfId="0" applyFont="1" applyFill="1" applyBorder="1"/>
    <xf numFmtId="0" fontId="15" fillId="3" borderId="9" xfId="0" applyFont="1" applyFill="1" applyBorder="1"/>
    <xf numFmtId="0" fontId="15" fillId="3" borderId="7" xfId="0" applyFont="1" applyFill="1" applyBorder="1"/>
    <xf numFmtId="0" fontId="10" fillId="3" borderId="8" xfId="0" applyFont="1" applyFill="1" applyBorder="1"/>
    <xf numFmtId="0" fontId="0" fillId="3" borderId="8" xfId="0" applyFill="1" applyBorder="1"/>
    <xf numFmtId="0" fontId="0" fillId="3" borderId="9" xfId="0" applyFill="1" applyBorder="1"/>
    <xf numFmtId="0" fontId="23" fillId="0" borderId="0" xfId="0" applyFont="1"/>
    <xf numFmtId="0" fontId="22" fillId="0" borderId="0" xfId="0" applyFont="1"/>
    <xf numFmtId="0" fontId="18" fillId="3" borderId="8" xfId="0" applyFont="1" applyFill="1" applyBorder="1" applyAlignment="1">
      <alignment horizontal="center"/>
    </xf>
    <xf numFmtId="0" fontId="9" fillId="0" borderId="15" xfId="0" applyFont="1" applyBorder="1" applyAlignment="1">
      <alignment horizontal="center" vertical="top" wrapText="1"/>
    </xf>
    <xf numFmtId="0" fontId="8" fillId="0" borderId="2" xfId="0" applyFont="1" applyBorder="1" applyAlignment="1">
      <alignment horizontal="center"/>
    </xf>
    <xf numFmtId="0" fontId="9" fillId="0" borderId="22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22" fillId="3" borderId="8" xfId="0" applyFont="1" applyFill="1" applyBorder="1" applyAlignment="1">
      <alignment horizontal="center" vertical="center" wrapText="1"/>
    </xf>
    <xf numFmtId="4" fontId="13" fillId="0" borderId="2" xfId="0" applyNumberFormat="1" applyFont="1" applyBorder="1" applyAlignment="1">
      <alignment horizontal="right" vertical="center"/>
    </xf>
    <xf numFmtId="0" fontId="12" fillId="0" borderId="0" xfId="0" applyFont="1" applyAlignment="1">
      <alignment horizontal="center"/>
    </xf>
    <xf numFmtId="0" fontId="19" fillId="3" borderId="9" xfId="0" applyFont="1" applyFill="1" applyBorder="1" applyAlignment="1">
      <alignment horizontal="center"/>
    </xf>
    <xf numFmtId="0" fontId="15" fillId="2" borderId="0" xfId="0" applyFont="1" applyFill="1"/>
    <xf numFmtId="0" fontId="0" fillId="2" borderId="0" xfId="0" applyFill="1"/>
    <xf numFmtId="0" fontId="19" fillId="0" borderId="2" xfId="0" applyFont="1" applyBorder="1" applyAlignment="1">
      <alignment horizontal="right"/>
    </xf>
    <xf numFmtId="0" fontId="0" fillId="3" borderId="0" xfId="0" applyFill="1" applyAlignment="1">
      <alignment horizontal="center"/>
    </xf>
    <xf numFmtId="0" fontId="12" fillId="2" borderId="0" xfId="0" applyFont="1" applyFill="1"/>
    <xf numFmtId="0" fontId="0" fillId="2" borderId="0" xfId="0" applyFill="1" applyAlignment="1">
      <alignment horizontal="center"/>
    </xf>
    <xf numFmtId="0" fontId="17" fillId="2" borderId="0" xfId="0" applyFont="1" applyFill="1" applyAlignment="1">
      <alignment horizontal="center"/>
    </xf>
    <xf numFmtId="0" fontId="18" fillId="2" borderId="0" xfId="0" applyFont="1" applyFill="1" applyAlignment="1">
      <alignment horizontal="center"/>
    </xf>
    <xf numFmtId="4" fontId="8" fillId="2" borderId="2" xfId="0" applyNumberFormat="1" applyFont="1" applyFill="1" applyBorder="1" applyAlignment="1">
      <alignment horizontal="right" vertical="center" wrapText="1"/>
    </xf>
    <xf numFmtId="3" fontId="23" fillId="0" borderId="0" xfId="0" applyNumberFormat="1" applyFont="1"/>
    <xf numFmtId="3" fontId="22" fillId="0" borderId="0" xfId="0" applyNumberFormat="1" applyFont="1"/>
    <xf numFmtId="0" fontId="23" fillId="0" borderId="0" xfId="0" applyFont="1" applyAlignment="1">
      <alignment vertical="top"/>
    </xf>
    <xf numFmtId="0" fontId="23" fillId="0" borderId="0" xfId="0" applyFont="1" applyAlignment="1">
      <alignment horizontal="center" vertical="top"/>
    </xf>
    <xf numFmtId="0" fontId="23" fillId="0" borderId="0" xfId="0" applyFont="1" applyAlignment="1">
      <alignment horizontal="center"/>
    </xf>
    <xf numFmtId="0" fontId="23" fillId="2" borderId="0" xfId="0" applyFont="1" applyFill="1"/>
    <xf numFmtId="0" fontId="23" fillId="2" borderId="0" xfId="0" applyFont="1" applyFill="1" applyAlignment="1">
      <alignment horizontal="center"/>
    </xf>
    <xf numFmtId="0" fontId="26" fillId="2" borderId="0" xfId="0" applyFont="1" applyFill="1"/>
    <xf numFmtId="0" fontId="26" fillId="2" borderId="0" xfId="0" applyFont="1" applyFill="1" applyAlignment="1">
      <alignment horizontal="center"/>
    </xf>
    <xf numFmtId="3" fontId="13" fillId="0" borderId="2" xfId="0" applyNumberFormat="1" applyFont="1" applyBorder="1" applyAlignment="1">
      <alignment horizontal="right" vertical="center"/>
    </xf>
    <xf numFmtId="4" fontId="13" fillId="0" borderId="2" xfId="0" applyNumberFormat="1" applyFont="1" applyBorder="1" applyAlignment="1">
      <alignment horizontal="center" vertical="center"/>
    </xf>
    <xf numFmtId="0" fontId="2" fillId="2" borderId="0" xfId="0" applyFont="1" applyFill="1"/>
    <xf numFmtId="0" fontId="3" fillId="2" borderId="0" xfId="0" applyFont="1" applyFill="1"/>
    <xf numFmtId="0" fontId="5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9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/>
    <xf numFmtId="0" fontId="6" fillId="2" borderId="0" xfId="0" applyFont="1" applyFill="1"/>
    <xf numFmtId="4" fontId="13" fillId="2" borderId="2" xfId="0" applyNumberFormat="1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3" fontId="2" fillId="2" borderId="0" xfId="0" applyNumberFormat="1" applyFont="1" applyFill="1" applyAlignment="1">
      <alignment horizontal="center"/>
    </xf>
    <xf numFmtId="3" fontId="2" fillId="0" borderId="0" xfId="0" applyNumberFormat="1" applyFont="1" applyAlignment="1">
      <alignment horizontal="center"/>
    </xf>
    <xf numFmtId="0" fontId="18" fillId="0" borderId="0" xfId="0" applyFont="1"/>
    <xf numFmtId="4" fontId="2" fillId="5" borderId="23" xfId="0" applyNumberFormat="1" applyFont="1" applyFill="1" applyBorder="1" applyAlignment="1">
      <alignment horizontal="right"/>
    </xf>
    <xf numFmtId="4" fontId="2" fillId="5" borderId="6" xfId="0" applyNumberFormat="1" applyFont="1" applyFill="1" applyBorder="1" applyAlignment="1">
      <alignment horizontal="right"/>
    </xf>
    <xf numFmtId="4" fontId="13" fillId="2" borderId="2" xfId="0" applyNumberFormat="1" applyFont="1" applyFill="1" applyBorder="1" applyAlignment="1">
      <alignment horizontal="center"/>
    </xf>
    <xf numFmtId="0" fontId="16" fillId="2" borderId="0" xfId="0" applyFont="1" applyFill="1"/>
    <xf numFmtId="4" fontId="13" fillId="6" borderId="2" xfId="0" applyNumberFormat="1" applyFont="1" applyFill="1" applyBorder="1" applyAlignment="1">
      <alignment horizontal="center"/>
    </xf>
    <xf numFmtId="0" fontId="11" fillId="2" borderId="0" xfId="0" applyFont="1" applyFill="1"/>
    <xf numFmtId="4" fontId="8" fillId="3" borderId="2" xfId="0" applyNumberFormat="1" applyFont="1" applyFill="1" applyBorder="1" applyAlignment="1">
      <alignment horizontal="right" vertical="center" wrapText="1"/>
    </xf>
    <xf numFmtId="4" fontId="2" fillId="0" borderId="6" xfId="0" applyNumberFormat="1" applyFont="1" applyBorder="1" applyAlignment="1">
      <alignment horizontal="right"/>
    </xf>
    <xf numFmtId="0" fontId="31" fillId="3" borderId="8" xfId="0" applyFont="1" applyFill="1" applyBorder="1" applyAlignment="1">
      <alignment horizontal="center" vertical="center" wrapText="1"/>
    </xf>
    <xf numFmtId="3" fontId="33" fillId="0" borderId="2" xfId="0" applyNumberFormat="1" applyFont="1" applyBorder="1" applyAlignment="1">
      <alignment horizontal="right" vertical="center"/>
    </xf>
    <xf numFmtId="0" fontId="34" fillId="0" borderId="0" xfId="0" applyFont="1"/>
    <xf numFmtId="0" fontId="35" fillId="0" borderId="2" xfId="0" applyFont="1" applyBorder="1"/>
    <xf numFmtId="4" fontId="25" fillId="0" borderId="2" xfId="0" applyNumberFormat="1" applyFont="1" applyBorder="1" applyAlignment="1">
      <alignment horizontal="right" vertical="center"/>
    </xf>
    <xf numFmtId="0" fontId="36" fillId="0" borderId="2" xfId="0" applyFont="1" applyBorder="1" applyAlignment="1">
      <alignment horizontal="center" vertical="center" wrapText="1"/>
    </xf>
    <xf numFmtId="0" fontId="36" fillId="0" borderId="20" xfId="0" applyFont="1" applyBorder="1" applyAlignment="1">
      <alignment horizontal="center" vertical="center" wrapText="1"/>
    </xf>
    <xf numFmtId="0" fontId="38" fillId="0" borderId="0" xfId="0" applyFont="1"/>
    <xf numFmtId="2" fontId="13" fillId="10" borderId="5" xfId="0" applyNumberFormat="1" applyFont="1" applyFill="1" applyBorder="1" applyAlignment="1">
      <alignment horizontal="center" vertical="center" wrapText="1"/>
    </xf>
    <xf numFmtId="2" fontId="13" fillId="10" borderId="13" xfId="0" applyNumberFormat="1" applyFont="1" applyFill="1" applyBorder="1" applyAlignment="1">
      <alignment horizontal="center" vertical="center" wrapText="1"/>
    </xf>
    <xf numFmtId="4" fontId="32" fillId="2" borderId="2" xfId="0" applyNumberFormat="1" applyFont="1" applyFill="1" applyBorder="1" applyAlignment="1">
      <alignment horizontal="right" vertical="center" wrapText="1"/>
    </xf>
    <xf numFmtId="0" fontId="8" fillId="0" borderId="21" xfId="0" applyFont="1" applyBorder="1" applyAlignment="1">
      <alignment horizontal="center" vertical="center"/>
    </xf>
    <xf numFmtId="3" fontId="8" fillId="2" borderId="2" xfId="0" applyNumberFormat="1" applyFont="1" applyFill="1" applyBorder="1" applyAlignment="1">
      <alignment horizontal="center" vertical="center"/>
    </xf>
    <xf numFmtId="3" fontId="8" fillId="2" borderId="24" xfId="0" applyNumberFormat="1" applyFont="1" applyFill="1" applyBorder="1" applyAlignment="1">
      <alignment horizontal="center" vertical="center"/>
    </xf>
    <xf numFmtId="4" fontId="13" fillId="10" borderId="2" xfId="0" applyNumberFormat="1" applyFont="1" applyFill="1" applyBorder="1" applyAlignment="1">
      <alignment horizontal="center" vertical="center" wrapText="1"/>
    </xf>
    <xf numFmtId="2" fontId="14" fillId="3" borderId="2" xfId="0" applyNumberFormat="1" applyFont="1" applyFill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right" vertical="center"/>
    </xf>
    <xf numFmtId="4" fontId="2" fillId="0" borderId="20" xfId="0" applyNumberFormat="1" applyFont="1" applyBorder="1" applyAlignment="1">
      <alignment horizontal="right" vertical="center"/>
    </xf>
    <xf numFmtId="4" fontId="2" fillId="0" borderId="3" xfId="0" applyNumberFormat="1" applyFont="1" applyBorder="1" applyAlignment="1">
      <alignment horizontal="right" vertical="center"/>
    </xf>
    <xf numFmtId="0" fontId="0" fillId="0" borderId="0" xfId="0" applyAlignment="1">
      <alignment vertical="center"/>
    </xf>
    <xf numFmtId="0" fontId="40" fillId="0" borderId="2" xfId="0" applyFont="1" applyBorder="1" applyAlignment="1">
      <alignment horizontal="center" vertical="top" wrapText="1"/>
    </xf>
    <xf numFmtId="3" fontId="13" fillId="2" borderId="2" xfId="0" applyNumberFormat="1" applyFont="1" applyFill="1" applyBorder="1" applyAlignment="1">
      <alignment horizontal="center" vertical="center"/>
    </xf>
    <xf numFmtId="3" fontId="13" fillId="0" borderId="2" xfId="0" applyNumberFormat="1" applyFont="1" applyBorder="1" applyAlignment="1">
      <alignment horizontal="center" vertical="center" wrapText="1"/>
    </xf>
    <xf numFmtId="3" fontId="13" fillId="0" borderId="2" xfId="0" applyNumberFormat="1" applyFont="1" applyBorder="1" applyAlignment="1">
      <alignment horizontal="center" vertical="center"/>
    </xf>
    <xf numFmtId="0" fontId="42" fillId="0" borderId="20" xfId="0" applyFont="1" applyBorder="1" applyAlignment="1">
      <alignment horizontal="center" vertical="center" wrapText="1"/>
    </xf>
    <xf numFmtId="4" fontId="44" fillId="0" borderId="2" xfId="0" applyNumberFormat="1" applyFont="1" applyBorder="1" applyAlignment="1">
      <alignment horizontal="right" vertical="center"/>
    </xf>
    <xf numFmtId="0" fontId="41" fillId="12" borderId="26" xfId="0" applyFont="1" applyFill="1" applyBorder="1" applyAlignment="1">
      <alignment horizontal="center" vertical="center" wrapText="1"/>
    </xf>
    <xf numFmtId="0" fontId="41" fillId="12" borderId="27" xfId="0" applyFont="1" applyFill="1" applyBorder="1" applyAlignment="1">
      <alignment vertical="center" wrapText="1"/>
    </xf>
    <xf numFmtId="0" fontId="10" fillId="0" borderId="0" xfId="0" applyFont="1" applyAlignment="1">
      <alignment wrapText="1"/>
    </xf>
    <xf numFmtId="3" fontId="21" fillId="0" borderId="8" xfId="0" applyNumberFormat="1" applyFont="1" applyBorder="1" applyAlignment="1">
      <alignment horizontal="center" vertical="center" wrapText="1"/>
    </xf>
    <xf numFmtId="3" fontId="21" fillId="0" borderId="9" xfId="0" applyNumberFormat="1" applyFont="1" applyBorder="1" applyAlignment="1">
      <alignment horizontal="center" vertical="center" wrapText="1"/>
    </xf>
    <xf numFmtId="3" fontId="21" fillId="0" borderId="14" xfId="0" applyNumberFormat="1" applyFont="1" applyBorder="1" applyAlignment="1">
      <alignment horizontal="center" vertical="center" wrapText="1"/>
    </xf>
    <xf numFmtId="3" fontId="21" fillId="0" borderId="0" xfId="0" applyNumberFormat="1" applyFont="1" applyAlignment="1">
      <alignment horizontal="center" vertical="center" wrapText="1"/>
    </xf>
    <xf numFmtId="3" fontId="21" fillId="0" borderId="1" xfId="0" applyNumberFormat="1" applyFont="1" applyBorder="1" applyAlignment="1">
      <alignment horizontal="center" vertical="center" wrapText="1"/>
    </xf>
    <xf numFmtId="3" fontId="21" fillId="0" borderId="25" xfId="0" applyNumberFormat="1" applyFont="1" applyBorder="1" applyAlignment="1">
      <alignment horizontal="center" vertical="center" wrapText="1"/>
    </xf>
    <xf numFmtId="3" fontId="9" fillId="0" borderId="14" xfId="0" applyNumberFormat="1" applyFont="1" applyBorder="1" applyAlignment="1">
      <alignment horizontal="center" vertical="top" wrapText="1"/>
    </xf>
    <xf numFmtId="3" fontId="9" fillId="0" borderId="19" xfId="0" applyNumberFormat="1" applyFont="1" applyBorder="1" applyAlignment="1">
      <alignment horizontal="center" vertical="top" wrapText="1"/>
    </xf>
    <xf numFmtId="0" fontId="34" fillId="0" borderId="29" xfId="0" applyFont="1" applyBorder="1" applyAlignment="1">
      <alignment horizontal="center"/>
    </xf>
    <xf numFmtId="0" fontId="15" fillId="0" borderId="0" xfId="0" applyFont="1" applyAlignment="1">
      <alignment horizontal="center" wrapText="1"/>
    </xf>
    <xf numFmtId="2" fontId="13" fillId="4" borderId="30" xfId="0" applyNumberFormat="1" applyFont="1" applyFill="1" applyBorder="1" applyAlignment="1">
      <alignment horizontal="center" vertical="center" wrapText="1"/>
    </xf>
    <xf numFmtId="2" fontId="13" fillId="4" borderId="28" xfId="0" applyNumberFormat="1" applyFont="1" applyFill="1" applyBorder="1" applyAlignment="1">
      <alignment horizontal="center" vertical="center" wrapText="1"/>
    </xf>
    <xf numFmtId="3" fontId="21" fillId="0" borderId="10" xfId="0" applyNumberFormat="1" applyFont="1" applyBorder="1" applyAlignment="1">
      <alignment horizontal="center" vertical="center" wrapText="1"/>
    </xf>
    <xf numFmtId="3" fontId="21" fillId="0" borderId="18" xfId="0" applyNumberFormat="1" applyFont="1" applyBorder="1" applyAlignment="1">
      <alignment horizontal="center" vertical="center" wrapText="1"/>
    </xf>
    <xf numFmtId="3" fontId="39" fillId="0" borderId="10" xfId="0" applyNumberFormat="1" applyFont="1" applyBorder="1" applyAlignment="1">
      <alignment horizontal="center" vertical="center" wrapText="1"/>
    </xf>
    <xf numFmtId="3" fontId="39" fillId="0" borderId="18" xfId="0" applyNumberFormat="1" applyFont="1" applyBorder="1" applyAlignment="1">
      <alignment horizontal="center" vertical="center" wrapText="1"/>
    </xf>
    <xf numFmtId="0" fontId="43" fillId="7" borderId="18" xfId="0" applyFont="1" applyFill="1" applyBorder="1" applyAlignment="1">
      <alignment horizontal="center" vertical="center" wrapText="1"/>
    </xf>
    <xf numFmtId="0" fontId="43" fillId="7" borderId="17" xfId="0" applyFont="1" applyFill="1" applyBorder="1" applyAlignment="1">
      <alignment horizontal="center" vertical="center" wrapText="1"/>
    </xf>
    <xf numFmtId="0" fontId="43" fillId="8" borderId="2" xfId="0" applyFont="1" applyFill="1" applyBorder="1" applyAlignment="1">
      <alignment horizontal="center" vertical="center" wrapText="1"/>
    </xf>
    <xf numFmtId="0" fontId="43" fillId="3" borderId="2" xfId="0" applyFont="1" applyFill="1" applyBorder="1" applyAlignment="1">
      <alignment horizontal="center" vertical="center" wrapText="1"/>
    </xf>
    <xf numFmtId="0" fontId="43" fillId="9" borderId="12" xfId="0" applyFont="1" applyFill="1" applyBorder="1" applyAlignment="1">
      <alignment horizontal="center" vertical="center" wrapText="1"/>
    </xf>
    <xf numFmtId="0" fontId="43" fillId="9" borderId="26" xfId="0" applyFont="1" applyFill="1" applyBorder="1" applyAlignment="1">
      <alignment horizontal="center" vertical="center" wrapText="1"/>
    </xf>
    <xf numFmtId="2" fontId="13" fillId="10" borderId="5" xfId="0" applyNumberFormat="1" applyFont="1" applyFill="1" applyBorder="1" applyAlignment="1">
      <alignment horizontal="center" vertical="center" wrapText="1"/>
    </xf>
    <xf numFmtId="2" fontId="13" fillId="10" borderId="13" xfId="0" applyNumberFormat="1" applyFont="1" applyFill="1" applyBorder="1" applyAlignment="1">
      <alignment horizontal="center" vertical="center" wrapText="1"/>
    </xf>
    <xf numFmtId="0" fontId="37" fillId="13" borderId="1" xfId="0" applyFont="1" applyFill="1" applyBorder="1" applyAlignment="1">
      <alignment horizontal="center" vertical="center" wrapText="1"/>
    </xf>
    <xf numFmtId="0" fontId="37" fillId="13" borderId="16" xfId="0" applyFont="1" applyFill="1" applyBorder="1" applyAlignment="1">
      <alignment horizontal="center" vertical="center" wrapText="1"/>
    </xf>
    <xf numFmtId="0" fontId="37" fillId="13" borderId="2" xfId="0" applyFont="1" applyFill="1" applyBorder="1" applyAlignment="1">
      <alignment horizontal="center" vertical="center" wrapText="1"/>
    </xf>
    <xf numFmtId="0" fontId="37" fillId="14" borderId="2" xfId="0" applyFont="1" applyFill="1" applyBorder="1" applyAlignment="1">
      <alignment horizontal="center" vertical="center" wrapText="1"/>
    </xf>
    <xf numFmtId="0" fontId="41" fillId="12" borderId="26" xfId="0" applyFont="1" applyFill="1" applyBorder="1" applyAlignment="1">
      <alignment horizontal="center" vertical="center" wrapText="1"/>
    </xf>
    <xf numFmtId="0" fontId="41" fillId="12" borderId="27" xfId="0" applyFont="1" applyFill="1" applyBorder="1" applyAlignment="1">
      <alignment horizontal="center" vertical="center" wrapText="1"/>
    </xf>
    <xf numFmtId="2" fontId="13" fillId="0" borderId="1" xfId="0" applyNumberFormat="1" applyFont="1" applyBorder="1" applyAlignment="1">
      <alignment horizontal="center" vertical="center" wrapText="1"/>
    </xf>
    <xf numFmtId="2" fontId="13" fillId="0" borderId="16" xfId="0" applyNumberFormat="1" applyFont="1" applyBorder="1" applyAlignment="1">
      <alignment horizontal="center" vertical="center" wrapText="1"/>
    </xf>
    <xf numFmtId="0" fontId="37" fillId="11" borderId="2" xfId="0" applyFont="1" applyFill="1" applyBorder="1" applyAlignment="1">
      <alignment horizontal="center" vertical="center" wrapText="1"/>
    </xf>
  </cellXfs>
  <cellStyles count="9">
    <cellStyle name="Excel Built-in Normal" xfId="3" xr:uid="{00000000-0005-0000-0000-000000000000}"/>
    <cellStyle name="Heading" xfId="4" xr:uid="{00000000-0005-0000-0000-000001000000}"/>
    <cellStyle name="Heading1" xfId="5" xr:uid="{00000000-0005-0000-0000-000002000000}"/>
    <cellStyle name="Normal" xfId="0" builtinId="0"/>
    <cellStyle name="Normal 2" xfId="1" xr:uid="{00000000-0005-0000-0000-000004000000}"/>
    <cellStyle name="Normal 2 2" xfId="6" xr:uid="{00000000-0005-0000-0000-000005000000}"/>
    <cellStyle name="Normal 3" xfId="2" xr:uid="{00000000-0005-0000-0000-000006000000}"/>
    <cellStyle name="Result" xfId="7" xr:uid="{00000000-0005-0000-0000-000007000000}"/>
    <cellStyle name="Result2" xfId="8" xr:uid="{00000000-0005-0000-0000-000008000000}"/>
  </cellStyles>
  <dxfs count="0"/>
  <tableStyles count="0" defaultTableStyle="TableStyleMedium9" defaultPivotStyle="PivotStyleLight16"/>
  <colors>
    <mruColors>
      <color rgb="FF3333FF"/>
      <color rgb="FFA50021"/>
      <color rgb="FFFF3300"/>
      <color rgb="FF990000"/>
      <color rgb="FF336600"/>
      <color rgb="FF00FFFF"/>
      <color rgb="FFFF66FF"/>
      <color rgb="FF99FF66"/>
      <color rgb="FFCC00CC"/>
      <color rgb="FF9966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BEF392-766E-4835-85D9-8189A88F10E2}">
  <dimension ref="A1:AN38"/>
  <sheetViews>
    <sheetView tabSelected="1" topLeftCell="Z1" workbookViewId="0">
      <selection activeCell="V9" sqref="V9"/>
    </sheetView>
  </sheetViews>
  <sheetFormatPr defaultRowHeight="15" x14ac:dyDescent="0.25"/>
  <cols>
    <col min="1" max="1" width="6" customWidth="1"/>
    <col min="2" max="2" width="28.28515625" customWidth="1"/>
    <col min="3" max="3" width="9.5703125" customWidth="1"/>
    <col min="4" max="11" width="15.140625" customWidth="1"/>
    <col min="12" max="12" width="14.28515625" customWidth="1"/>
    <col min="13" max="13" width="11.42578125" customWidth="1"/>
    <col min="14" max="14" width="14.5703125" customWidth="1"/>
    <col min="15" max="17" width="11.42578125" customWidth="1"/>
    <col min="18" max="20" width="14.7109375" customWidth="1"/>
    <col min="21" max="21" width="12.140625" customWidth="1"/>
    <col min="22" max="22" width="11.85546875" customWidth="1"/>
    <col min="23" max="23" width="8.140625" style="33" customWidth="1"/>
    <col min="24" max="24" width="9.5703125" style="1" customWidth="1"/>
    <col min="25" max="25" width="13.85546875" style="1" customWidth="1"/>
    <col min="26" max="26" width="14" style="1" customWidth="1"/>
    <col min="27" max="27" width="14.28515625" customWidth="1"/>
    <col min="28" max="28" width="13.42578125" customWidth="1"/>
    <col min="29" max="29" width="10.85546875" customWidth="1"/>
    <col min="30" max="30" width="12.140625" customWidth="1"/>
    <col min="32" max="32" width="11" customWidth="1"/>
    <col min="33" max="33" width="12" customWidth="1"/>
    <col min="34" max="34" width="10.85546875" customWidth="1"/>
    <col min="35" max="35" width="10.140625" customWidth="1"/>
    <col min="36" max="36" width="11" customWidth="1"/>
    <col min="37" max="37" width="14.85546875" customWidth="1"/>
    <col min="38" max="38" width="12.5703125" customWidth="1"/>
    <col min="39" max="39" width="11.42578125" customWidth="1"/>
    <col min="40" max="40" width="12.28515625" customWidth="1"/>
  </cols>
  <sheetData>
    <row r="1" spans="1:40" s="31" customFormat="1" x14ac:dyDescent="0.25">
      <c r="B1"/>
      <c r="W1" s="35"/>
      <c r="X1" s="35"/>
      <c r="Y1" s="35"/>
      <c r="Z1" s="35"/>
    </row>
    <row r="2" spans="1:40" s="31" customFormat="1" ht="15.75" x14ac:dyDescent="0.25">
      <c r="A2" s="30"/>
      <c r="B2" s="3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3"/>
      <c r="V2" s="53"/>
      <c r="W2" s="54"/>
      <c r="X2" s="54"/>
      <c r="Y2" s="55"/>
      <c r="Z2" s="59"/>
      <c r="AA2" s="34"/>
      <c r="AB2" s="50"/>
      <c r="AC2" s="50"/>
      <c r="AD2" s="50"/>
      <c r="AF2" s="50"/>
      <c r="AG2" s="56"/>
      <c r="AH2" s="57"/>
      <c r="AI2" s="51"/>
      <c r="AJ2" s="56"/>
      <c r="AK2" s="56"/>
      <c r="AL2" s="56"/>
    </row>
    <row r="3" spans="1:40" s="31" customFormat="1" ht="18.75" x14ac:dyDescent="0.3">
      <c r="A3" s="50"/>
      <c r="B3" s="70"/>
      <c r="C3" s="34"/>
      <c r="D3" s="34"/>
      <c r="E3" s="34"/>
      <c r="F3" s="34"/>
      <c r="G3" s="34"/>
      <c r="H3" s="34"/>
      <c r="I3" s="34"/>
      <c r="J3" s="34"/>
      <c r="K3" s="34"/>
      <c r="L3" s="34"/>
      <c r="U3" s="35"/>
      <c r="V3" s="34"/>
      <c r="W3" s="54"/>
      <c r="X3" s="54"/>
      <c r="Y3" s="55"/>
      <c r="Z3" s="59"/>
      <c r="AA3" s="34"/>
      <c r="AB3" s="50"/>
      <c r="AC3" s="50"/>
      <c r="AD3" s="50"/>
      <c r="AF3" s="50"/>
      <c r="AG3" s="56"/>
      <c r="AH3" s="57"/>
      <c r="AI3" s="51"/>
      <c r="AJ3" s="56"/>
      <c r="AK3" s="56"/>
      <c r="AL3" s="56"/>
    </row>
    <row r="4" spans="1:40" s="31" customFormat="1" ht="15.75" x14ac:dyDescent="0.25">
      <c r="A4" s="34"/>
      <c r="B4" s="68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7"/>
      <c r="W4" s="54"/>
      <c r="X4" s="54"/>
      <c r="Y4" s="55"/>
      <c r="Z4" s="59"/>
      <c r="AA4" s="34"/>
      <c r="AB4" s="50"/>
      <c r="AC4" s="50"/>
      <c r="AD4" s="50"/>
      <c r="AF4" s="50"/>
      <c r="AG4" s="56"/>
      <c r="AH4" s="57"/>
      <c r="AI4" s="51"/>
      <c r="AJ4" s="56"/>
      <c r="AK4" s="56"/>
      <c r="AL4" s="56"/>
    </row>
    <row r="5" spans="1:40" s="31" customFormat="1" ht="16.5" thickBot="1" x14ac:dyDescent="0.3">
      <c r="A5" s="34"/>
      <c r="B5" s="8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7"/>
      <c r="V5" s="37"/>
      <c r="W5" s="54"/>
      <c r="X5" s="54"/>
      <c r="Y5" s="55"/>
      <c r="Z5" s="59"/>
      <c r="AA5" s="34"/>
      <c r="AB5" s="50"/>
      <c r="AC5" s="50"/>
      <c r="AD5" s="50"/>
      <c r="AF5" s="50"/>
      <c r="AG5" s="56"/>
      <c r="AH5" s="57"/>
      <c r="AI5" s="51"/>
      <c r="AJ5" s="56"/>
      <c r="AK5" s="56"/>
      <c r="AL5" s="56"/>
    </row>
    <row r="6" spans="1:40" ht="19.5" customHeight="1" thickBot="1" x14ac:dyDescent="0.35">
      <c r="B6" s="2"/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9"/>
      <c r="O6" s="64"/>
      <c r="P6" s="64"/>
      <c r="Q6" s="9"/>
      <c r="R6" s="9"/>
      <c r="S6" s="9"/>
      <c r="T6" s="9"/>
      <c r="U6" s="21"/>
      <c r="V6" s="18"/>
      <c r="W6" s="29"/>
      <c r="X6" s="29"/>
      <c r="Y6" s="60" t="s">
        <v>19</v>
      </c>
      <c r="Z6" s="61"/>
      <c r="AA6" s="18"/>
      <c r="AB6" s="18"/>
      <c r="AC6" s="17"/>
      <c r="AD6" s="18"/>
      <c r="AE6" s="18"/>
      <c r="AF6" s="18"/>
      <c r="AG6" s="13"/>
      <c r="AH6" s="14"/>
      <c r="AI6" s="14"/>
      <c r="AJ6" s="14"/>
      <c r="AK6" s="16"/>
      <c r="AL6" s="14"/>
      <c r="AM6" s="13"/>
      <c r="AN6" s="15"/>
    </row>
    <row r="7" spans="1:40" ht="93" customHeight="1" thickBot="1" x14ac:dyDescent="0.3">
      <c r="A7" s="133" t="s">
        <v>0</v>
      </c>
      <c r="B7" s="133" t="s">
        <v>36</v>
      </c>
      <c r="C7" s="135" t="s">
        <v>14</v>
      </c>
      <c r="D7" s="127" t="s">
        <v>23</v>
      </c>
      <c r="E7" s="127" t="s">
        <v>24</v>
      </c>
      <c r="F7" s="127" t="s">
        <v>25</v>
      </c>
      <c r="G7" s="127" t="s">
        <v>26</v>
      </c>
      <c r="H7" s="129" t="s">
        <v>27</v>
      </c>
      <c r="I7" s="130" t="s">
        <v>28</v>
      </c>
      <c r="J7" s="100" t="s">
        <v>30</v>
      </c>
      <c r="K7" s="131" t="s">
        <v>31</v>
      </c>
      <c r="L7" s="131" t="s">
        <v>32</v>
      </c>
      <c r="M7" s="113" t="s">
        <v>29</v>
      </c>
      <c r="N7" s="119" t="s">
        <v>9</v>
      </c>
      <c r="O7" s="121" t="s">
        <v>10</v>
      </c>
      <c r="P7" s="122" t="s">
        <v>11</v>
      </c>
      <c r="Q7" s="123" t="s">
        <v>12</v>
      </c>
      <c r="R7" s="125" t="s">
        <v>7</v>
      </c>
      <c r="S7" s="81" t="s">
        <v>15</v>
      </c>
      <c r="T7" s="125" t="s">
        <v>16</v>
      </c>
      <c r="U7" s="103" t="s">
        <v>34</v>
      </c>
      <c r="V7" s="104"/>
      <c r="W7" s="73" t="s">
        <v>13</v>
      </c>
      <c r="X7" s="26" t="s">
        <v>8</v>
      </c>
      <c r="Y7" s="103" t="s">
        <v>17</v>
      </c>
      <c r="Z7" s="104"/>
      <c r="AA7" s="115" t="s">
        <v>18</v>
      </c>
      <c r="AB7" s="116"/>
      <c r="AC7" s="117" t="s">
        <v>35</v>
      </c>
      <c r="AD7" s="118"/>
      <c r="AE7" s="115" t="s">
        <v>33</v>
      </c>
      <c r="AF7" s="116"/>
      <c r="AG7" s="115" t="s">
        <v>5</v>
      </c>
      <c r="AH7" s="116"/>
      <c r="AI7" s="103" t="s">
        <v>6</v>
      </c>
      <c r="AJ7" s="104"/>
      <c r="AK7" s="105" t="s">
        <v>20</v>
      </c>
      <c r="AL7" s="106"/>
      <c r="AM7" s="107" t="s">
        <v>21</v>
      </c>
      <c r="AN7" s="108"/>
    </row>
    <row r="8" spans="1:40" ht="36.75" customHeight="1" x14ac:dyDescent="0.25">
      <c r="A8" s="134"/>
      <c r="B8" s="134"/>
      <c r="C8" s="135"/>
      <c r="D8" s="128"/>
      <c r="E8" s="128"/>
      <c r="F8" s="128"/>
      <c r="G8" s="128"/>
      <c r="H8" s="129"/>
      <c r="I8" s="130"/>
      <c r="J8" s="101"/>
      <c r="K8" s="132"/>
      <c r="L8" s="132"/>
      <c r="M8" s="114"/>
      <c r="N8" s="120"/>
      <c r="O8" s="121"/>
      <c r="P8" s="122"/>
      <c r="Q8" s="124"/>
      <c r="R8" s="126"/>
      <c r="S8" s="82"/>
      <c r="T8" s="126"/>
      <c r="U8" s="5" t="s">
        <v>2</v>
      </c>
      <c r="V8" s="6" t="s">
        <v>3</v>
      </c>
      <c r="W8" s="109"/>
      <c r="X8" s="110"/>
      <c r="Y8" s="5" t="s">
        <v>2</v>
      </c>
      <c r="Z8" s="22" t="s">
        <v>3</v>
      </c>
      <c r="AA8" s="25" t="s">
        <v>2</v>
      </c>
      <c r="AB8" s="25" t="s">
        <v>3</v>
      </c>
      <c r="AC8" s="94" t="s">
        <v>2</v>
      </c>
      <c r="AD8" s="94" t="s">
        <v>3</v>
      </c>
      <c r="AE8" s="25" t="s">
        <v>2</v>
      </c>
      <c r="AF8" s="25" t="s">
        <v>3</v>
      </c>
      <c r="AG8" s="25" t="s">
        <v>2</v>
      </c>
      <c r="AH8" s="25" t="s">
        <v>3</v>
      </c>
      <c r="AI8" s="24" t="s">
        <v>2</v>
      </c>
      <c r="AJ8" s="6" t="s">
        <v>3</v>
      </c>
      <c r="AK8" s="5" t="s">
        <v>2</v>
      </c>
      <c r="AL8" s="22" t="s">
        <v>3</v>
      </c>
      <c r="AM8" s="5" t="s">
        <v>2</v>
      </c>
      <c r="AN8" s="6" t="s">
        <v>3</v>
      </c>
    </row>
    <row r="9" spans="1:40" s="93" customFormat="1" ht="147.75" customHeight="1" x14ac:dyDescent="0.25">
      <c r="A9" s="84">
        <v>1</v>
      </c>
      <c r="B9" s="102" t="s">
        <v>37</v>
      </c>
      <c r="C9" s="78" t="s">
        <v>22</v>
      </c>
      <c r="D9" s="79">
        <v>190</v>
      </c>
      <c r="E9" s="79">
        <v>190</v>
      </c>
      <c r="F9" s="79">
        <v>190</v>
      </c>
      <c r="G9" s="79">
        <v>190</v>
      </c>
      <c r="H9" s="79">
        <v>190</v>
      </c>
      <c r="I9" s="79">
        <v>600</v>
      </c>
      <c r="J9" s="98">
        <v>180</v>
      </c>
      <c r="K9" s="98">
        <v>180</v>
      </c>
      <c r="L9" s="98">
        <v>180</v>
      </c>
      <c r="M9" s="85">
        <v>20</v>
      </c>
      <c r="N9" s="86">
        <v>3200</v>
      </c>
      <c r="O9" s="95">
        <v>10</v>
      </c>
      <c r="P9" s="96">
        <v>2500</v>
      </c>
      <c r="Q9" s="97">
        <v>5800</v>
      </c>
      <c r="R9" s="87">
        <f>SUM(D9:Q9)</f>
        <v>13620</v>
      </c>
      <c r="S9" s="87">
        <f>R9/12</f>
        <v>1135</v>
      </c>
      <c r="T9" s="87">
        <f>S9*14</f>
        <v>15890</v>
      </c>
      <c r="U9" s="38">
        <f>R9+S9+S9</f>
        <v>15890</v>
      </c>
      <c r="V9" s="83">
        <f>U9*1.2</f>
        <v>19068</v>
      </c>
      <c r="W9" s="71"/>
      <c r="X9" s="88"/>
      <c r="Y9" s="89">
        <f>U9*W9</f>
        <v>0</v>
      </c>
      <c r="Z9" s="89">
        <f>V9*W9</f>
        <v>0</v>
      </c>
      <c r="AA9" s="89">
        <f>Y9*1.21</f>
        <v>0</v>
      </c>
      <c r="AB9" s="89">
        <f>Z9*1.21</f>
        <v>0</v>
      </c>
      <c r="AC9" s="83">
        <f>U9/14</f>
        <v>1135</v>
      </c>
      <c r="AD9" s="83">
        <f>V9/14</f>
        <v>1362</v>
      </c>
      <c r="AE9" s="38">
        <f>AC9*6</f>
        <v>6810</v>
      </c>
      <c r="AF9" s="38">
        <f>AD9*6</f>
        <v>8172</v>
      </c>
      <c r="AG9" s="90">
        <f>W9*AC9</f>
        <v>0</v>
      </c>
      <c r="AH9" s="90">
        <f>W9*AD9</f>
        <v>0</v>
      </c>
      <c r="AI9" s="91">
        <f>AG9*1.21</f>
        <v>0</v>
      </c>
      <c r="AJ9" s="91">
        <f>AH9*1.21</f>
        <v>0</v>
      </c>
      <c r="AK9" s="92">
        <f>AE9*W9</f>
        <v>0</v>
      </c>
      <c r="AL9" s="92">
        <f>AF9*W9</f>
        <v>0</v>
      </c>
      <c r="AM9" s="90">
        <f>AK9*1.21</f>
        <v>0</v>
      </c>
      <c r="AN9" s="90">
        <f>AL9*1.21</f>
        <v>0</v>
      </c>
    </row>
    <row r="10" spans="1:40" ht="15.75" thickBot="1" x14ac:dyDescent="0.3">
      <c r="A10" s="23"/>
      <c r="B10" s="76" t="s">
        <v>4</v>
      </c>
      <c r="C10" s="77" t="s">
        <v>1</v>
      </c>
      <c r="D10" s="77"/>
      <c r="E10" s="77"/>
      <c r="F10" s="77"/>
      <c r="G10" s="77"/>
      <c r="H10" s="77"/>
      <c r="I10" s="77"/>
      <c r="J10" s="99"/>
      <c r="K10" s="99"/>
      <c r="L10" s="77"/>
      <c r="M10" s="48"/>
      <c r="N10" s="48"/>
      <c r="O10" s="48"/>
      <c r="P10" s="74"/>
      <c r="Q10" s="74"/>
      <c r="R10" s="48" t="s">
        <v>1</v>
      </c>
      <c r="S10" s="48"/>
      <c r="T10" s="48"/>
      <c r="U10" s="27" t="s">
        <v>1</v>
      </c>
      <c r="V10" s="32" t="s">
        <v>1</v>
      </c>
      <c r="W10" s="58"/>
      <c r="X10" s="49"/>
      <c r="Y10" s="69">
        <f>SUM(Y9:Y9)</f>
        <v>0</v>
      </c>
      <c r="Z10" s="69">
        <f>SUM(Z9:Z9)</f>
        <v>0</v>
      </c>
      <c r="AA10" s="67">
        <f>SUM(AA9:AA9)</f>
        <v>0</v>
      </c>
      <c r="AB10" s="67">
        <f>SUM(AB9:AB9)</f>
        <v>0</v>
      </c>
      <c r="AC10" s="27" t="s">
        <v>1</v>
      </c>
      <c r="AD10" s="27" t="s">
        <v>1</v>
      </c>
      <c r="AE10" s="27" t="s">
        <v>1</v>
      </c>
      <c r="AF10" s="27" t="s">
        <v>1</v>
      </c>
      <c r="AG10" s="65">
        <f t="shared" ref="AG10:AN10" si="0">SUM(AG9:AG9)</f>
        <v>0</v>
      </c>
      <c r="AH10" s="65">
        <f t="shared" si="0"/>
        <v>0</v>
      </c>
      <c r="AI10" s="72">
        <f t="shared" si="0"/>
        <v>0</v>
      </c>
      <c r="AJ10" s="72">
        <f t="shared" si="0"/>
        <v>0</v>
      </c>
      <c r="AK10" s="66">
        <f t="shared" si="0"/>
        <v>0</v>
      </c>
      <c r="AL10" s="66">
        <f t="shared" si="0"/>
        <v>0</v>
      </c>
      <c r="AM10" s="72">
        <f t="shared" si="0"/>
        <v>0</v>
      </c>
      <c r="AN10" s="72">
        <f t="shared" si="0"/>
        <v>0</v>
      </c>
    </row>
    <row r="11" spans="1:40" ht="15.75" x14ac:dyDescent="0.25">
      <c r="A11" s="10"/>
      <c r="B11" s="75"/>
      <c r="C11" s="75"/>
      <c r="D11" s="75"/>
      <c r="E11" s="75"/>
      <c r="F11" s="75"/>
      <c r="G11" s="75"/>
      <c r="H11" s="75"/>
      <c r="I11" s="75"/>
      <c r="J11" s="111"/>
      <c r="K11" s="111"/>
      <c r="L11" s="111"/>
      <c r="M11" s="85">
        <v>20</v>
      </c>
      <c r="N11" s="10"/>
      <c r="O11" s="10"/>
      <c r="P11" s="10"/>
      <c r="Q11" s="10"/>
      <c r="R11" s="10"/>
      <c r="S11" s="10"/>
      <c r="T11" s="10"/>
      <c r="U11" s="11"/>
      <c r="V11" s="112"/>
      <c r="W11" s="112"/>
      <c r="X11" s="112"/>
      <c r="Y11" s="62"/>
      <c r="Z11" s="63"/>
      <c r="AA11" s="12"/>
      <c r="AB11" s="12"/>
      <c r="AC11" s="12"/>
      <c r="AD11" s="12"/>
      <c r="AE11" s="7"/>
      <c r="AF11" s="7"/>
      <c r="AG11" s="7"/>
      <c r="AH11" s="7"/>
      <c r="AI11" s="7"/>
      <c r="AJ11" s="7"/>
      <c r="AK11" s="7"/>
      <c r="AL11" s="7"/>
    </row>
    <row r="12" spans="1:40" ht="19.5" customHeight="1" x14ac:dyDescent="0.25">
      <c r="B12" s="43"/>
      <c r="C12" s="39"/>
      <c r="D12" s="39"/>
      <c r="E12" s="39"/>
      <c r="F12" s="39"/>
      <c r="G12" s="39"/>
      <c r="H12" s="39"/>
      <c r="I12" s="39"/>
      <c r="J12" s="39"/>
      <c r="K12" s="39"/>
      <c r="L12" s="39"/>
      <c r="M12" s="40"/>
      <c r="N12" s="40"/>
      <c r="O12" s="40"/>
      <c r="P12" s="40"/>
      <c r="Q12" s="40"/>
      <c r="R12" s="40"/>
      <c r="S12" s="40"/>
      <c r="T12" s="40"/>
      <c r="U12" s="20"/>
      <c r="V12" s="41"/>
      <c r="W12" s="42"/>
      <c r="X12" s="19"/>
      <c r="Y12" s="59"/>
      <c r="Z12" s="28"/>
      <c r="AA12" s="7"/>
      <c r="AB12" s="7"/>
      <c r="AC12" s="7"/>
      <c r="AD12" s="7"/>
      <c r="AE12" s="7"/>
      <c r="AF12" s="7"/>
      <c r="AG12" s="4"/>
      <c r="AH12" s="4"/>
      <c r="AI12" s="4"/>
      <c r="AJ12" s="4"/>
      <c r="AK12" s="4"/>
      <c r="AL12" s="4"/>
    </row>
    <row r="13" spans="1:40" ht="15" customHeight="1" x14ac:dyDescent="0.25">
      <c r="A13" s="2"/>
      <c r="B13" s="80"/>
      <c r="C13" s="80"/>
      <c r="D13" s="80"/>
      <c r="E13" s="80"/>
      <c r="F13" s="80"/>
      <c r="G13" s="80"/>
      <c r="H13" s="80"/>
      <c r="I13" s="80"/>
      <c r="J13" s="80"/>
      <c r="K13" s="80"/>
      <c r="L13" s="80"/>
      <c r="M13" s="20"/>
      <c r="N13" s="20"/>
      <c r="O13" s="20"/>
      <c r="P13" s="20"/>
      <c r="Q13" s="20"/>
      <c r="R13" s="20"/>
      <c r="S13" s="20"/>
      <c r="T13" s="20"/>
      <c r="U13" s="20"/>
      <c r="V13" s="41"/>
      <c r="W13" s="42"/>
      <c r="X13" s="19"/>
      <c r="Y13" s="59"/>
      <c r="Z13" s="28"/>
      <c r="AA13" s="7"/>
      <c r="AB13" s="7"/>
      <c r="AC13" s="7"/>
      <c r="AD13" s="7"/>
      <c r="AE13" s="7"/>
      <c r="AF13" s="7"/>
      <c r="AG13" s="4"/>
      <c r="AH13" s="4"/>
      <c r="AI13" s="4"/>
      <c r="AJ13" s="4"/>
      <c r="AK13" s="4"/>
      <c r="AL13" s="4"/>
    </row>
    <row r="14" spans="1:40" ht="15" customHeight="1" x14ac:dyDescent="0.25">
      <c r="B14" s="80"/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19"/>
      <c r="N14" s="19"/>
      <c r="O14" s="19"/>
      <c r="P14" s="19"/>
      <c r="Q14" s="19"/>
      <c r="R14" s="19"/>
      <c r="S14" s="19"/>
      <c r="T14" s="19"/>
      <c r="U14" s="19"/>
      <c r="V14" s="43"/>
      <c r="W14" s="19"/>
      <c r="X14" s="43"/>
      <c r="Y14" s="35"/>
      <c r="Z14"/>
    </row>
    <row r="15" spans="1:40" x14ac:dyDescent="0.25">
      <c r="B15" s="43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44"/>
      <c r="W15" s="45"/>
      <c r="X15" s="45"/>
      <c r="Y15" s="35"/>
      <c r="Z15"/>
    </row>
    <row r="16" spans="1:40" ht="15.75" customHeight="1" x14ac:dyDescent="0.25"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44"/>
      <c r="W16" s="45"/>
      <c r="X16" s="45"/>
      <c r="Y16" s="35"/>
      <c r="Z16"/>
    </row>
    <row r="17" spans="2:26" x14ac:dyDescent="0.25"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44"/>
      <c r="W17" s="45"/>
      <c r="X17" s="45"/>
      <c r="Y17" s="35"/>
      <c r="Z17"/>
    </row>
    <row r="18" spans="2:26" ht="15.75" customHeight="1" x14ac:dyDescent="0.25"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44"/>
      <c r="W18" s="45"/>
      <c r="X18" s="45"/>
      <c r="Y18" s="35"/>
      <c r="Z18"/>
    </row>
    <row r="19" spans="2:26" x14ac:dyDescent="0.25"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44"/>
      <c r="W19" s="45"/>
      <c r="X19" s="45"/>
      <c r="Y19" s="35"/>
      <c r="Z19"/>
    </row>
    <row r="20" spans="2:26" ht="16.5" customHeight="1" x14ac:dyDescent="0.25"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44"/>
      <c r="W20" s="45"/>
      <c r="X20" s="45"/>
      <c r="Y20" s="35"/>
      <c r="Z20"/>
    </row>
    <row r="21" spans="2:26" x14ac:dyDescent="0.25"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46"/>
      <c r="W21" s="47"/>
      <c r="X21" s="45"/>
      <c r="Y21" s="35"/>
      <c r="Z21"/>
    </row>
    <row r="22" spans="2:26" ht="16.5" customHeight="1" x14ac:dyDescent="0.25"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46"/>
      <c r="W22" s="47"/>
      <c r="X22" s="45"/>
      <c r="Y22" s="35"/>
      <c r="Z22"/>
    </row>
    <row r="23" spans="2:26" x14ac:dyDescent="0.25">
      <c r="V23" s="46"/>
      <c r="W23" s="46"/>
      <c r="X23" s="35"/>
      <c r="Y23" s="35"/>
    </row>
    <row r="24" spans="2:26" ht="16.5" customHeight="1" x14ac:dyDescent="0.25">
      <c r="V24" s="31"/>
      <c r="W24" s="47"/>
      <c r="X24" s="35"/>
      <c r="Y24" s="35"/>
    </row>
    <row r="25" spans="2:26" x14ac:dyDescent="0.25">
      <c r="V25" s="31"/>
      <c r="W25" s="35"/>
      <c r="X25" s="35"/>
      <c r="Y25"/>
    </row>
    <row r="26" spans="2:26" ht="16.5" customHeight="1" x14ac:dyDescent="0.25">
      <c r="V26" s="31"/>
      <c r="W26" s="35"/>
      <c r="X26" s="35"/>
      <c r="Y26"/>
    </row>
    <row r="27" spans="2:26" x14ac:dyDescent="0.25">
      <c r="V27" s="31"/>
      <c r="W27" s="35"/>
      <c r="X27" s="35"/>
      <c r="Y27"/>
    </row>
    <row r="28" spans="2:26" x14ac:dyDescent="0.25">
      <c r="V28" s="31"/>
      <c r="W28" s="35"/>
      <c r="X28" s="35"/>
      <c r="Y28"/>
    </row>
    <row r="29" spans="2:26" x14ac:dyDescent="0.25">
      <c r="V29" s="31"/>
      <c r="W29" s="35"/>
      <c r="X29" s="35"/>
      <c r="Y29"/>
    </row>
    <row r="30" spans="2:26" x14ac:dyDescent="0.25">
      <c r="V30" s="31"/>
      <c r="W30" s="35"/>
      <c r="X30" s="35"/>
      <c r="Y30"/>
    </row>
    <row r="31" spans="2:26" x14ac:dyDescent="0.25">
      <c r="V31" s="31"/>
      <c r="W31" s="35"/>
      <c r="X31" s="35"/>
      <c r="Y31"/>
    </row>
    <row r="32" spans="2:26" x14ac:dyDescent="0.25">
      <c r="V32" s="31"/>
      <c r="W32" s="35"/>
      <c r="X32" s="35"/>
      <c r="Y32"/>
    </row>
    <row r="33" spans="22:25" x14ac:dyDescent="0.25">
      <c r="V33" s="31"/>
      <c r="W33" s="35"/>
      <c r="X33" s="35"/>
      <c r="Y33"/>
    </row>
    <row r="34" spans="22:25" x14ac:dyDescent="0.25">
      <c r="V34" s="31"/>
      <c r="W34" s="35"/>
      <c r="X34" s="35"/>
      <c r="Y34"/>
    </row>
    <row r="35" spans="22:25" x14ac:dyDescent="0.25">
      <c r="V35" s="31"/>
      <c r="W35" s="35"/>
      <c r="X35" s="35"/>
      <c r="Y35"/>
    </row>
    <row r="36" spans="22:25" x14ac:dyDescent="0.25">
      <c r="V36" s="31"/>
      <c r="W36" s="35"/>
      <c r="X36" s="35"/>
      <c r="Y36"/>
    </row>
    <row r="37" spans="22:25" x14ac:dyDescent="0.25">
      <c r="V37" s="31"/>
      <c r="W37" s="35"/>
      <c r="X37" s="35"/>
      <c r="Y37"/>
    </row>
    <row r="38" spans="22:25" x14ac:dyDescent="0.25">
      <c r="V38" s="31"/>
      <c r="W38" s="35"/>
      <c r="X38" s="35"/>
      <c r="Y38"/>
    </row>
  </sheetData>
  <mergeCells count="30">
    <mergeCell ref="F7:F8"/>
    <mergeCell ref="A7:A8"/>
    <mergeCell ref="B7:B8"/>
    <mergeCell ref="C7:C8"/>
    <mergeCell ref="D7:D8"/>
    <mergeCell ref="E7:E8"/>
    <mergeCell ref="Q7:Q8"/>
    <mergeCell ref="R7:R8"/>
    <mergeCell ref="T7:T8"/>
    <mergeCell ref="G7:G8"/>
    <mergeCell ref="H7:H8"/>
    <mergeCell ref="I7:I8"/>
    <mergeCell ref="K7:K8"/>
    <mergeCell ref="L7:L8"/>
    <mergeCell ref="AI7:AJ7"/>
    <mergeCell ref="AK7:AL7"/>
    <mergeCell ref="AM7:AN7"/>
    <mergeCell ref="W8:X8"/>
    <mergeCell ref="J11:L11"/>
    <mergeCell ref="V11:X11"/>
    <mergeCell ref="M7:M8"/>
    <mergeCell ref="U7:V7"/>
    <mergeCell ref="Y7:Z7"/>
    <mergeCell ref="AA7:AB7"/>
    <mergeCell ref="AC7:AD7"/>
    <mergeCell ref="AE7:AF7"/>
    <mergeCell ref="AG7:AH7"/>
    <mergeCell ref="N7:N8"/>
    <mergeCell ref="O7:O8"/>
    <mergeCell ref="P7:P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2026-02-11T11:31:51Z</dcterms:modified>
</cp:coreProperties>
</file>