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C:\Users\Andreea\Desktop\cantitati diana\CONSOLIDARI SUPLIM 1\"/>
    </mc:Choice>
  </mc:AlternateContent>
  <xr:revisionPtr revIDLastSave="0" documentId="13_ncr:1_{AF1021EB-8168-479D-A793-7088680D9931}" xr6:coauthVersionLast="47" xr6:coauthVersionMax="47" xr10:uidLastSave="{00000000-0000-0000-0000-000000000000}"/>
  <bookViews>
    <workbookView xWindow="2865" yWindow="0" windowWidth="13950" windowHeight="15570" tabRatio="874" xr2:uid="{00000000-000D-0000-FFFF-FFFF00000000}"/>
  </bookViews>
  <sheets>
    <sheet name="01.CONS PERETI+STALPI" sheetId="2" r:id="rId1"/>
    <sheet name="02.CONS. REST+REFACERE STR.C" sheetId="8" r:id="rId2"/>
  </sheets>
  <definedNames>
    <definedName name="_xlnm.Print_Titles" localSheetId="0">'01.CONS PERETI+STALPI'!$7:$9</definedName>
    <definedName name="_xlnm.Print_Titles" localSheetId="1">'02.CONS. REST+REFACERE STR.C'!$7:$9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0" i="8" l="1"/>
  <c r="K62" i="8"/>
  <c r="J134" i="8"/>
  <c r="I134" i="8"/>
  <c r="I137" i="8" s="1"/>
  <c r="H134" i="8"/>
  <c r="H137" i="8" s="1"/>
  <c r="G134" i="8"/>
  <c r="F134" i="8"/>
  <c r="F137" i="8" s="1"/>
  <c r="G135" i="8" l="1"/>
  <c r="J135" i="8" s="1"/>
  <c r="J137" i="8" s="1"/>
  <c r="J140" i="2"/>
  <c r="H140" i="2"/>
  <c r="H143" i="2" s="1"/>
  <c r="I140" i="2"/>
  <c r="I143" i="2" s="1"/>
  <c r="F140" i="2"/>
  <c r="F143" i="2" s="1"/>
  <c r="J138" i="8" l="1"/>
  <c r="G137" i="8"/>
  <c r="G140" i="2"/>
  <c r="G141" i="2" s="1"/>
  <c r="J141" i="2" s="1"/>
  <c r="J143" i="2" s="1"/>
  <c r="J144" i="2" s="1"/>
  <c r="J145" i="2" s="1"/>
  <c r="H146" i="2" s="1"/>
  <c r="J139" i="8" l="1"/>
  <c r="H140" i="8" s="1"/>
  <c r="G143" i="2"/>
</calcChain>
</file>

<file path=xl/sharedStrings.xml><?xml version="1.0" encoding="utf-8"?>
<sst xmlns="http://schemas.openxmlformats.org/spreadsheetml/2006/main" count="271" uniqueCount="171">
  <si>
    <t>Obiectiv:</t>
  </si>
  <si>
    <t>SECŢIUNEA TEHNICĂ</t>
  </si>
  <si>
    <t>SECŢIUNEA FINANCIARĂ</t>
  </si>
  <si>
    <t>Nr.</t>
  </si>
  <si>
    <t>Capitolul de lucrări</t>
  </si>
  <si>
    <t>U.M.</t>
  </si>
  <si>
    <t>Cantitate</t>
  </si>
  <si>
    <t>Preţul unitar
a) materiale
b) manoperă
c) utilaj
d) transport
..................
Total
a+b+c+d</t>
  </si>
  <si>
    <t>TOTAL
(3 x 4)
- lei -</t>
  </si>
  <si>
    <t>5</t>
  </si>
  <si>
    <t>6</t>
  </si>
  <si>
    <t>7</t>
  </si>
  <si>
    <t>8</t>
  </si>
  <si>
    <t>9</t>
  </si>
  <si>
    <t>m</t>
  </si>
  <si>
    <t>M</t>
  </si>
  <si>
    <t>MC</t>
  </si>
  <si>
    <t>MP</t>
  </si>
  <si>
    <t>KG</t>
  </si>
  <si>
    <t>PROIECTANT</t>
  </si>
  <si>
    <t>Cheltuieli directe</t>
  </si>
  <si>
    <t>u</t>
  </si>
  <si>
    <t>t</t>
  </si>
  <si>
    <t>T</t>
  </si>
  <si>
    <t>Alte cheltuieli directe: CAS, şomaj, fond risc, alte cheltuieli conform prevederilor legale nominalizate</t>
  </si>
  <si>
    <t>TOTAL CHELTUIELI DIRECTE</t>
  </si>
  <si>
    <t>EURO</t>
  </si>
  <si>
    <t xml:space="preserve">1 EURO= </t>
  </si>
  <si>
    <t>M
Materiale
(3 x 4a)</t>
  </si>
  <si>
    <t>m
Manoperă
(3 x 4b)</t>
  </si>
  <si>
    <t>u
Utilaj
(3 x 4c)</t>
  </si>
  <si>
    <t>t
Transport
(3 x 4d)</t>
  </si>
  <si>
    <t>SC NEO STRUCTURAL ENGINEERING SRL</t>
  </si>
  <si>
    <r>
      <t>M</t>
    </r>
    <r>
      <rPr>
        <b/>
        <vertAlign val="subscript"/>
        <sz val="8"/>
        <rFont val="Arial"/>
        <family val="2"/>
        <charset val="238"/>
      </rPr>
      <t>0</t>
    </r>
  </si>
  <si>
    <r>
      <t>m</t>
    </r>
    <r>
      <rPr>
        <b/>
        <vertAlign val="subscript"/>
        <sz val="8"/>
        <rFont val="Arial"/>
        <family val="2"/>
        <charset val="238"/>
      </rPr>
      <t>0</t>
    </r>
  </si>
  <si>
    <r>
      <t>u</t>
    </r>
    <r>
      <rPr>
        <b/>
        <vertAlign val="subscript"/>
        <sz val="8"/>
        <rFont val="Arial"/>
        <family val="2"/>
        <charset val="238"/>
      </rPr>
      <t>0</t>
    </r>
  </si>
  <si>
    <r>
      <t>t</t>
    </r>
    <r>
      <rPr>
        <b/>
        <vertAlign val="subscript"/>
        <sz val="8"/>
        <rFont val="Arial"/>
        <family val="2"/>
        <charset val="238"/>
      </rPr>
      <t>0</t>
    </r>
  </si>
  <si>
    <r>
      <t>T</t>
    </r>
    <r>
      <rPr>
        <b/>
        <vertAlign val="subscript"/>
        <sz val="8"/>
        <rFont val="Arial"/>
        <family val="2"/>
        <charset val="238"/>
      </rPr>
      <t>0</t>
    </r>
  </si>
  <si>
    <r>
      <t>Cheltuieli indirecte = T</t>
    </r>
    <r>
      <rPr>
        <vertAlign val="subscript"/>
        <sz val="8"/>
        <rFont val="Arial"/>
        <family val="2"/>
        <charset val="238"/>
      </rPr>
      <t>0</t>
    </r>
    <r>
      <rPr>
        <sz val="8"/>
        <rFont val="Arial"/>
        <family val="2"/>
        <charset val="238"/>
      </rPr>
      <t xml:space="preserve"> x %</t>
    </r>
  </si>
  <si>
    <r>
      <t>I</t>
    </r>
    <r>
      <rPr>
        <b/>
        <vertAlign val="subscript"/>
        <sz val="8"/>
        <rFont val="Arial"/>
        <family val="2"/>
        <charset val="238"/>
      </rPr>
      <t>0</t>
    </r>
    <r>
      <rPr>
        <b/>
        <sz val="8"/>
        <rFont val="Arial"/>
        <family val="2"/>
        <charset val="238"/>
      </rPr>
      <t xml:space="preserve"> = </t>
    </r>
  </si>
  <si>
    <r>
      <t>Profit = (T</t>
    </r>
    <r>
      <rPr>
        <vertAlign val="subscript"/>
        <sz val="8"/>
        <rFont val="Arial"/>
        <family val="2"/>
        <charset val="238"/>
      </rPr>
      <t>0</t>
    </r>
    <r>
      <rPr>
        <sz val="8"/>
        <rFont val="Arial"/>
        <family val="2"/>
        <charset val="238"/>
      </rPr>
      <t xml:space="preserve"> + I</t>
    </r>
    <r>
      <rPr>
        <vertAlign val="subscript"/>
        <sz val="8"/>
        <rFont val="Arial"/>
        <family val="2"/>
        <charset val="238"/>
      </rPr>
      <t>0</t>
    </r>
    <r>
      <rPr>
        <sz val="8"/>
        <rFont val="Arial"/>
        <family val="2"/>
        <charset val="238"/>
      </rPr>
      <t>) x %</t>
    </r>
  </si>
  <si>
    <r>
      <t>P</t>
    </r>
    <r>
      <rPr>
        <b/>
        <vertAlign val="subscript"/>
        <sz val="8"/>
        <rFont val="Arial"/>
        <family val="2"/>
        <charset val="238"/>
      </rPr>
      <t>0</t>
    </r>
    <r>
      <rPr>
        <b/>
        <sz val="8"/>
        <rFont val="Arial"/>
        <family val="2"/>
        <charset val="238"/>
      </rPr>
      <t xml:space="preserve"> = </t>
    </r>
  </si>
  <si>
    <r>
      <t>TOTAL GENERAL (V</t>
    </r>
    <r>
      <rPr>
        <b/>
        <vertAlign val="subscript"/>
        <sz val="8"/>
        <rFont val="Arial"/>
        <family val="2"/>
        <charset val="238"/>
      </rPr>
      <t>0</t>
    </r>
    <r>
      <rPr>
        <b/>
        <sz val="8"/>
        <rFont val="Arial"/>
        <family val="2"/>
        <charset val="238"/>
      </rPr>
      <t>=T</t>
    </r>
    <r>
      <rPr>
        <b/>
        <vertAlign val="subscript"/>
        <sz val="8"/>
        <rFont val="Arial"/>
        <family val="2"/>
        <charset val="238"/>
      </rPr>
      <t>0</t>
    </r>
    <r>
      <rPr>
        <b/>
        <sz val="8"/>
        <rFont val="Arial"/>
        <family val="2"/>
        <charset val="238"/>
      </rPr>
      <t>+I</t>
    </r>
    <r>
      <rPr>
        <b/>
        <vertAlign val="subscript"/>
        <sz val="8"/>
        <rFont val="Arial"/>
        <family val="2"/>
        <charset val="238"/>
      </rPr>
      <t>0</t>
    </r>
    <r>
      <rPr>
        <b/>
        <sz val="8"/>
        <rFont val="Arial"/>
        <family val="2"/>
        <charset val="238"/>
      </rPr>
      <t>+P</t>
    </r>
    <r>
      <rPr>
        <b/>
        <vertAlign val="subscript"/>
        <sz val="8"/>
        <rFont val="Arial"/>
        <family val="2"/>
        <charset val="238"/>
      </rPr>
      <t>0</t>
    </r>
    <r>
      <rPr>
        <b/>
        <sz val="8"/>
        <rFont val="Arial"/>
        <family val="2"/>
        <charset val="238"/>
      </rPr>
      <t>)</t>
    </r>
  </si>
  <si>
    <t>Amplasament:</t>
  </si>
  <si>
    <t>BUC</t>
  </si>
  <si>
    <t>Modernizarea si reabilitarea energetica a Centrului de pregatire si refacere/recuperare a capacitatii de munca Diana - Saturn, Mangalia judetul Constanta</t>
  </si>
  <si>
    <t>Judet Constanta, mun. Mangalia, statiunea Saturn, strada Greenport, nr. 2-2D, NC102305, NC102304, NC102303, NC102228</t>
  </si>
  <si>
    <t>Ing.Mihai Mandica</t>
  </si>
  <si>
    <t>4.1.1</t>
  </si>
  <si>
    <t>ML</t>
  </si>
  <si>
    <t>Corp C1.Hotel Diana S+P+Mz+13E+14Er+Eteh-REZISTENTA</t>
  </si>
  <si>
    <t>Ing.Stefan Burciu</t>
  </si>
  <si>
    <t>DESFACERE ZIDARII</t>
  </si>
  <si>
    <t>NOTE</t>
  </si>
  <si>
    <t> </t>
  </si>
  <si>
    <t>Antemasuratori</t>
  </si>
  <si>
    <t xml:space="preserve">CONSOLIDARI PERETI+STALPI HOTEL CF. EXPERTIZA 2025
</t>
  </si>
  <si>
    <t>DECOPERTARE/SLEFUIRE/ADUCERE LA STADIU BUN DE APLICARE MATERIAL CONSOLIDARE</t>
  </si>
  <si>
    <t>H1B02A5      82</t>
  </si>
  <si>
    <t>ANTEMASURATORI</t>
  </si>
  <si>
    <t>FORAREA GAURILOR PENTRU MONTARE CONECTOR</t>
  </si>
  <si>
    <t>RPCB21C      02</t>
  </si>
  <si>
    <t>SLITURI IN PERETI PENTRU MONTARE FLOARE CONECTORI FIBRA</t>
  </si>
  <si>
    <t>MONTARE CONECTORI</t>
  </si>
  <si>
    <t>RCSJ10C      02</t>
  </si>
  <si>
    <t>RPCB15A1     82</t>
  </si>
  <si>
    <t xml:space="preserve"> IMPREGNARE  CONECTORI CU RASINA  SIKA DUR 300                                                        </t>
  </si>
  <si>
    <t>IZG27XA      91</t>
  </si>
  <si>
    <t xml:space="preserve">ASIM.UMPLEREA GAURA FORATA CU RASINA SIKA DUR 330                                        </t>
  </si>
  <si>
    <t xml:space="preserve">APLICARE RASINA SIKADUR 330 PESTE MEMBRANA SIKA WRAP                                                                                    </t>
  </si>
  <si>
    <t xml:space="preserve">STRAT ADITIONAL DE SIKADURA 330  PT NISIP DE CUART                                                                                             </t>
  </si>
  <si>
    <t xml:space="preserve">APLICARE STRAT NISIP CUARTOS                                                                                 </t>
  </si>
  <si>
    <t>IZG27XB      91</t>
  </si>
  <si>
    <t>REPARATII LOCALE BETON</t>
  </si>
  <si>
    <t>RPCJ09C1     82</t>
  </si>
  <si>
    <t>SAPATURA</t>
  </si>
  <si>
    <t>RPCA01B1     82</t>
  </si>
  <si>
    <t>UMPLUTURI</t>
  </si>
  <si>
    <t>RPCA06A1     82</t>
  </si>
  <si>
    <t>STRAT DE FUNDARE AGREGATE</t>
  </si>
  <si>
    <t>TSD16A11     82</t>
  </si>
  <si>
    <t>SPRIJINIRI</t>
  </si>
  <si>
    <t>RPCA05B1     82</t>
  </si>
  <si>
    <t xml:space="preserve">SCHELA PE EXTERIOR-PARTER, MEZANIN, ETAJ 1 PE AXUL L     </t>
  </si>
  <si>
    <t>CB47B1       82</t>
  </si>
  <si>
    <t xml:space="preserve">ASIM. STRAT SAPA UMEDA </t>
  </si>
  <si>
    <t>RPCB01A1     82</t>
  </si>
  <si>
    <t xml:space="preserve">ASIM. STRAT DE POZARE DIN NISIP            </t>
  </si>
  <si>
    <t>TSD15XB      91</t>
  </si>
  <si>
    <t xml:space="preserve">IMPREJMUIRI SAPATURA      </t>
  </si>
  <si>
    <t>CO07A1       82</t>
  </si>
  <si>
    <t>RPEG20A1     82</t>
  </si>
  <si>
    <t>DEZAFECTARE TABLOURI ELECTRICE</t>
  </si>
  <si>
    <t>RPCT03C1     82</t>
  </si>
  <si>
    <t xml:space="preserve">CONSOLIDARI RESTAURANT+REFACERE STR.C
</t>
  </si>
  <si>
    <t xml:space="preserve">ASIM. DESFACERE STRUCTURA EXISTENTA "METALICA"          </t>
  </si>
  <si>
    <t>RPCP11A      09</t>
  </si>
  <si>
    <t xml:space="preserve">DESFACERE ELEMENTE DE ACOPERIS           </t>
  </si>
  <si>
    <t>RPCI42E      99</t>
  </si>
  <si>
    <t xml:space="preserve">REFACERE STRUCTURA PT. ZONA DEZAFECTATA-CONFECTIE LEMN                                              </t>
  </si>
  <si>
    <t>RMF08A       02</t>
  </si>
  <si>
    <t xml:space="preserve">MONTAREA CONFECTIILOR METALICE   </t>
  </si>
  <si>
    <t>CL20B1       82</t>
  </si>
  <si>
    <t xml:space="preserve">SURUBURI SI ELEMENTE DE PRINDERE BULOANE    </t>
  </si>
  <si>
    <t>CL07A        02</t>
  </si>
  <si>
    <t xml:space="preserve">REFACERE ACOPERIS PT. ZONA DEZAFECTATA          </t>
  </si>
  <si>
    <t>RPCI40A      02</t>
  </si>
  <si>
    <t xml:space="preserve">TAIERE BETON PARDOSEALA                                                                             </t>
  </si>
  <si>
    <t>RPCB22A      02</t>
  </si>
  <si>
    <t xml:space="preserve">SPARGERI PLACA COTA 0     </t>
  </si>
  <si>
    <t>RPCT09A1     82</t>
  </si>
  <si>
    <t xml:space="preserve">DECOPERTARI/SLEFUIRI/ADUCERE LA STADIUL BUN PENTRU  APLICAREA MATERIALULUI DE CONSOLIDARE           </t>
  </si>
  <si>
    <t>RPCD01A1     82</t>
  </si>
  <si>
    <t xml:space="preserve">ARMATURA BST 500C-STALPI                   </t>
  </si>
  <si>
    <t xml:space="preserve">COFRAJE STALPI          </t>
  </si>
  <si>
    <t>RPCC03C2     82</t>
  </si>
  <si>
    <t>CA02C1       82</t>
  </si>
  <si>
    <t xml:space="preserve">TURNARE BETON STALPI (C35/45)                 </t>
  </si>
  <si>
    <t xml:space="preserve">FORARI GAURI PENTRU MONTAT ANCORE                </t>
  </si>
  <si>
    <t>RMAF13A      99</t>
  </si>
  <si>
    <t xml:space="preserve">ASIM. MONTAT ANCORE CHIMICE            </t>
  </si>
  <si>
    <t>RMAF16A      99</t>
  </si>
  <si>
    <t xml:space="preserve">TURNARE BETON ARMAT -REFACERE PLACA               </t>
  </si>
  <si>
    <t>CA02S1       82</t>
  </si>
  <si>
    <t xml:space="preserve">"ARMARE REFACERE PLACA"                   </t>
  </si>
  <si>
    <t>RPCD02A4     82</t>
  </si>
  <si>
    <t xml:space="preserve">"COFRAJ REFACERE PLACA"             </t>
  </si>
  <si>
    <t>RPCC03A2     82</t>
  </si>
  <si>
    <t xml:space="preserve">DESFACERE ZIDARIE PENTRU CAMASUIALA                 </t>
  </si>
  <si>
    <t>RPCT03B1     82</t>
  </si>
  <si>
    <t xml:space="preserve">REFACERE PERETE ZIDARIE DUPA CAMASUIALA                       </t>
  </si>
  <si>
    <t>CD25B        02</t>
  </si>
  <si>
    <t xml:space="preserve">TENCUIALA PERETE DE ZIDARIE  DUPA CAMASUIALA                      </t>
  </si>
  <si>
    <t>CF02B        99</t>
  </si>
  <si>
    <t>(13.78+27.79+16.98+13.36+14.93+10.18+7.54+3.2+1.94+1.28+3*3+3.2*3+2.6)*3.3+(13.78+27.79+16.98+13.36+14.93+10.18+7.54+3.2*2+3*3+3.2*3+2.6)*2.5+(13.78+16.98+13.36+14.93+10.18+7.54+3.2*2+3*3+3.2*3+2.6)*2.5+(13.78+27.69+15.61+13.36+14.96)*2.5+14.08</t>
  </si>
  <si>
    <t>((13.78+27.79+16.98+13.36+14.93+10.18+7.54+3.2+1.94+1.28+3*3+3.2*3+2.6)*3.3+(13.78+27.79+16.98+13.36+14.93+10.18+7.54+3.2*2+3*3+3.2*3+2.6)*2.5+(13.78+16.98+13.36+14.93+10.18+7.54+3.2*2+3*3+3.2*3+2.6)*2.5+(13.78+27.69+15.61+13.36+14.96)*2.5+14.08)/2*11+308.71</t>
  </si>
  <si>
    <t>7211.75*1.6</t>
  </si>
  <si>
    <t>7211.75/2</t>
  </si>
  <si>
    <t>((13.78+27.79+16.98+13.36+14.93+10.18+7.54+3.2+1.94+1.28+3*3+3.2*3+2.6)*3.3+(13.78+27.79+16.98+13.36+14.93+10.18+7.54+3.2*2+3*3+3.2*3+2.6)*2.5+(13.78+16.98+13.36+14.93+10.18+7.54+3.2*2+3*3+3.2*3+2.6)*2.5+(13.78+27.69+15.61+13.36+14.96)*2.5+14.08)*2</t>
  </si>
  <si>
    <t>7211.75*0.15</t>
  </si>
  <si>
    <t>7211.75*0.3</t>
  </si>
  <si>
    <t>1255.1*3</t>
  </si>
  <si>
    <t>1255.1*1</t>
  </si>
  <si>
    <t>1255.1*10</t>
  </si>
  <si>
    <t>1255.1*0.66</t>
  </si>
  <si>
    <t>30.5*2.1</t>
  </si>
  <si>
    <t>30.5*2.1-7.46*2.1</t>
  </si>
  <si>
    <t>24.14*0.35</t>
  </si>
  <si>
    <t>9.6*2.1</t>
  </si>
  <si>
    <t>26.17*2.7*3</t>
  </si>
  <si>
    <t>44.6*0.1</t>
  </si>
  <si>
    <t>24.16*0.037</t>
  </si>
  <si>
    <t>8.3*0.3*2.7*3</t>
  </si>
  <si>
    <t>Corp Restaurant</t>
  </si>
  <si>
    <t xml:space="preserve">cantitate lemn grinzi si pane </t>
  </si>
  <si>
    <t>suprafata conform releveu arhitectura</t>
  </si>
  <si>
    <t>vezi extras placi de baza si contravantuiri</t>
  </si>
  <si>
    <t>vezi extras prinderi</t>
  </si>
  <si>
    <t>24*1.5*4</t>
  </si>
  <si>
    <t>1.5*1.5*24*0.192</t>
  </si>
  <si>
    <t>vezi extras armare camasuire stalpi</t>
  </si>
  <si>
    <t>2.4*24*3.3+2*2.6*2.4+23.88</t>
  </si>
  <si>
    <t>1.5*1.5*24*0.314</t>
  </si>
  <si>
    <t>17*102</t>
  </si>
  <si>
    <t>conform releveu arhitectura</t>
  </si>
  <si>
    <t>360*0.3</t>
  </si>
  <si>
    <t>1. Pentru toate articolele Ofertantul va include toate materialele necesare, transportul, montajul, uzinarea, punerea in opera si functiune (inclusiv toate materialele si piesele secundare necesare punerii in opera), compactarea, testarea / probele, agrementarea (daca este cazul), protectia corespunzatoare anti-coroziva, garantia de produs.</t>
  </si>
  <si>
    <t>2. Evaluarea cantitatilor de materiale nu includ pierderile tehnologice. Acestea vor fi apreciate de catre Ofertant si vor fi incluse in preturile unitare la articolele corespunzatoare</t>
  </si>
  <si>
    <t xml:space="preserve">3. Prezenta lista de cantitati se va consulta împreună cu toata documentatia (parti scrise si desenate) aferenta tuturor specialitatilor de instalatii, arhitectura, structura si utilitati parte a lucrarilor pentru acest proiect si cu cerintele si normele legale in vigoare. Toate documentele sunt complementare si daca orice element sau cerinta este inclusa in oricare dintre ele, se vor considera incluse in toate documentele. </t>
  </si>
  <si>
    <t>4. Ofertantul are obligatia de a verifica toate cantitatile corespunzatoare articolelor si de a semnala orice neconcordanta proiectantului.</t>
  </si>
  <si>
    <t xml:space="preserve">MONTAT  SIKA WRAP PE AMBELE FETE ALE PERETELUI  (CATE 2 STRATURI PE FIECARE FATA)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</si>
</sst>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2" x14ac:knownFonts="1">
    <font>
      <sz val="11"/>
      <color theme="1"/>
      <name val="Calibri"/>
      <family val="2"/>
      <scheme val="minor"/>
    </font>
    <font>
      <sz val="10"/>
      <name val="Arial"/>
      <family val="2"/>
    </font>
    <font>
      <b/>
      <sz val="10"/>
      <name val="Arial"/>
      <family val="2"/>
      <charset val="238"/>
    </font>
    <font>
      <b/>
      <sz val="8"/>
      <name val="Arial"/>
      <family val="2"/>
      <charset val="238"/>
    </font>
    <font>
      <sz val="8"/>
      <name val="Arial"/>
      <family val="2"/>
      <charset val="238"/>
    </font>
    <font>
      <b/>
      <i/>
      <sz val="10"/>
      <name val="Arial"/>
      <family val="2"/>
      <charset val="238"/>
    </font>
    <font>
      <b/>
      <sz val="12"/>
      <name val="Arial"/>
      <family val="2"/>
      <charset val="238"/>
    </font>
    <font>
      <b/>
      <sz val="7.5"/>
      <name val="Arial"/>
      <family val="2"/>
      <charset val="238"/>
    </font>
    <font>
      <sz val="11"/>
      <name val="Calibri"/>
      <family val="2"/>
      <scheme val="minor"/>
    </font>
    <font>
      <b/>
      <vertAlign val="subscript"/>
      <sz val="8"/>
      <name val="Arial"/>
      <family val="2"/>
      <charset val="238"/>
    </font>
    <font>
      <vertAlign val="subscript"/>
      <sz val="8"/>
      <name val="Arial"/>
      <family val="2"/>
      <charset val="238"/>
    </font>
    <font>
      <sz val="10"/>
      <color theme="1"/>
      <name val="Calibri"/>
      <family val="2"/>
      <scheme val="minor"/>
    </font>
    <font>
      <b/>
      <sz val="10"/>
      <color theme="1"/>
      <name val="Arial"/>
      <family val="2"/>
      <charset val="238"/>
    </font>
    <font>
      <sz val="7.5"/>
      <color theme="1"/>
      <name val="Arial"/>
      <family val="2"/>
      <charset val="238"/>
    </font>
    <font>
      <b/>
      <sz val="8"/>
      <color theme="1"/>
      <name val="Arial"/>
      <family val="2"/>
      <charset val="238"/>
    </font>
    <font>
      <sz val="8"/>
      <color theme="1"/>
      <name val="Arial"/>
      <family val="2"/>
      <charset val="238"/>
    </font>
    <font>
      <b/>
      <i/>
      <sz val="8"/>
      <color theme="1"/>
      <name val="Arial"/>
      <family val="2"/>
      <charset val="238"/>
    </font>
    <font>
      <b/>
      <sz val="11"/>
      <color theme="1"/>
      <name val="Calibri"/>
      <family val="2"/>
      <scheme val="minor"/>
    </font>
    <font>
      <b/>
      <sz val="10"/>
      <name val="Arial"/>
      <family val="2"/>
    </font>
    <font>
      <sz val="10"/>
      <name val="Arial"/>
      <family val="2"/>
    </font>
    <font>
      <sz val="11"/>
      <name val="Calibri"/>
      <family val="2"/>
    </font>
    <font>
      <sz val="11"/>
      <color rgb="FFFF0000"/>
      <name val="Calibri"/>
      <family val="2"/>
      <scheme val="minor"/>
    </font>
  </fonts>
  <fills count="7">
    <fill>
      <patternFill patternType="none"/>
    </fill>
    <fill>
      <patternFill patternType="gray125"/>
    </fill>
    <fill>
      <patternFill patternType="solid">
        <fgColor indexed="4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theme="6" tint="0.39997558519241921"/>
        <bgColor indexed="64"/>
      </patternFill>
    </fill>
  </fills>
  <borders count="38">
    <border>
      <left/>
      <right/>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hair">
        <color indexed="64"/>
      </left>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top style="hair">
        <color indexed="64"/>
      </top>
      <bottom/>
      <diagonal/>
    </border>
    <border>
      <left style="medium">
        <color indexed="64"/>
      </left>
      <right/>
      <top/>
      <bottom style="medium">
        <color indexed="64"/>
      </bottom>
      <diagonal/>
    </border>
  </borders>
  <cellStyleXfs count="3">
    <xf numFmtId="0" fontId="0" fillId="0" borderId="0"/>
    <xf numFmtId="0" fontId="1" fillId="0" borderId="0"/>
    <xf numFmtId="9" fontId="1" fillId="0" borderId="0" applyFont="0" applyFill="0" applyBorder="0" applyAlignment="0" applyProtection="0"/>
  </cellStyleXfs>
  <cellXfs count="114">
    <xf numFmtId="0" fontId="0" fillId="0" borderId="0" xfId="0"/>
    <xf numFmtId="0" fontId="1" fillId="0" borderId="0" xfId="1"/>
    <xf numFmtId="0" fontId="7" fillId="0" borderId="4" xfId="1" applyFont="1" applyBorder="1" applyAlignment="1">
      <alignment horizontal="center" vertical="center"/>
    </xf>
    <xf numFmtId="0" fontId="7" fillId="0" borderId="2" xfId="1" applyFont="1" applyBorder="1" applyAlignment="1">
      <alignment horizontal="center" vertical="center" wrapText="1" shrinkToFit="1"/>
    </xf>
    <xf numFmtId="0" fontId="7" fillId="0" borderId="2" xfId="1" applyFont="1" applyBorder="1" applyAlignment="1">
      <alignment horizontal="center" vertical="center"/>
    </xf>
    <xf numFmtId="4" fontId="7" fillId="0" borderId="2" xfId="1" applyNumberFormat="1" applyFont="1" applyBorder="1" applyAlignment="1">
      <alignment horizontal="center" vertical="center" wrapText="1"/>
    </xf>
    <xf numFmtId="4" fontId="7" fillId="0" borderId="3" xfId="1" applyNumberFormat="1" applyFont="1" applyBorder="1" applyAlignment="1">
      <alignment horizontal="center" vertical="center" wrapText="1"/>
    </xf>
    <xf numFmtId="0" fontId="7" fillId="0" borderId="5" xfId="1" applyFont="1" applyBorder="1" applyAlignment="1">
      <alignment horizontal="center"/>
    </xf>
    <xf numFmtId="0" fontId="7" fillId="0" borderId="1" xfId="1" applyFont="1" applyBorder="1" applyAlignment="1">
      <alignment horizontal="center" wrapText="1" shrinkToFit="1"/>
    </xf>
    <xf numFmtId="0" fontId="7" fillId="0" borderId="1" xfId="1" applyFont="1" applyBorder="1" applyAlignment="1">
      <alignment horizontal="center"/>
    </xf>
    <xf numFmtId="49" fontId="7" fillId="0" borderId="1" xfId="1" applyNumberFormat="1" applyFont="1" applyBorder="1" applyAlignment="1">
      <alignment horizontal="center"/>
    </xf>
    <xf numFmtId="164" fontId="0" fillId="0" borderId="0" xfId="0" applyNumberFormat="1"/>
    <xf numFmtId="0" fontId="2" fillId="0" borderId="23" xfId="1" applyFont="1" applyBorder="1" applyAlignment="1">
      <alignment horizontal="center"/>
    </xf>
    <xf numFmtId="3" fontId="1" fillId="0" borderId="0" xfId="1" applyNumberFormat="1"/>
    <xf numFmtId="3" fontId="8" fillId="0" borderId="0" xfId="0" applyNumberFormat="1" applyFont="1"/>
    <xf numFmtId="3" fontId="7" fillId="0" borderId="2" xfId="1" applyNumberFormat="1" applyFont="1" applyBorder="1" applyAlignment="1">
      <alignment horizontal="center" vertical="center" textRotation="90"/>
    </xf>
    <xf numFmtId="3" fontId="7" fillId="0" borderId="1" xfId="1" applyNumberFormat="1" applyFont="1" applyBorder="1" applyAlignment="1">
      <alignment horizontal="center"/>
    </xf>
    <xf numFmtId="4" fontId="3" fillId="0" borderId="2" xfId="0" applyNumberFormat="1" applyFont="1" applyBorder="1" applyAlignment="1">
      <alignment horizontal="center" vertical="top"/>
    </xf>
    <xf numFmtId="4" fontId="4" fillId="0" borderId="1" xfId="0" applyNumberFormat="1" applyFont="1" applyBorder="1" applyAlignment="1">
      <alignment vertical="top"/>
    </xf>
    <xf numFmtId="4" fontId="4" fillId="2" borderId="6" xfId="0" applyNumberFormat="1" applyFont="1" applyFill="1" applyBorder="1" applyAlignment="1" applyProtection="1">
      <alignment vertical="top"/>
      <protection locked="0"/>
    </xf>
    <xf numFmtId="4" fontId="3" fillId="0" borderId="1" xfId="0" applyNumberFormat="1" applyFont="1" applyBorder="1" applyAlignment="1">
      <alignment horizontal="center" vertical="top"/>
    </xf>
    <xf numFmtId="9" fontId="4" fillId="2" borderId="20" xfId="2" applyFont="1" applyFill="1" applyBorder="1" applyAlignment="1" applyProtection="1">
      <alignment vertical="center"/>
      <protection locked="0"/>
    </xf>
    <xf numFmtId="9" fontId="4" fillId="2" borderId="7" xfId="2" applyFont="1" applyFill="1" applyBorder="1" applyAlignment="1" applyProtection="1">
      <alignment vertical="center"/>
      <protection locked="0"/>
    </xf>
    <xf numFmtId="0" fontId="11" fillId="0" borderId="0" xfId="0" applyFont="1"/>
    <xf numFmtId="4" fontId="15" fillId="2" borderId="2" xfId="1" applyNumberFormat="1" applyFont="1" applyFill="1" applyBorder="1" applyAlignment="1">
      <alignment vertical="center"/>
    </xf>
    <xf numFmtId="4" fontId="15" fillId="0" borderId="2" xfId="1" applyNumberFormat="1" applyFont="1" applyBorder="1" applyAlignment="1">
      <alignment vertical="center"/>
    </xf>
    <xf numFmtId="4" fontId="15" fillId="2" borderId="6" xfId="1" applyNumberFormat="1" applyFont="1" applyFill="1" applyBorder="1" applyAlignment="1">
      <alignment vertical="center"/>
    </xf>
    <xf numFmtId="4" fontId="15" fillId="0" borderId="6" xfId="1" applyNumberFormat="1" applyFont="1" applyBorder="1" applyAlignment="1">
      <alignment vertical="center"/>
    </xf>
    <xf numFmtId="4" fontId="16" fillId="0" borderId="1" xfId="1" applyNumberFormat="1" applyFont="1" applyBorder="1" applyAlignment="1">
      <alignment vertical="center"/>
    </xf>
    <xf numFmtId="4" fontId="15" fillId="0" borderId="1" xfId="1" applyNumberFormat="1" applyFont="1" applyBorder="1" applyAlignment="1">
      <alignment vertical="center"/>
    </xf>
    <xf numFmtId="3" fontId="3" fillId="0" borderId="0" xfId="1" applyNumberFormat="1" applyFont="1" applyAlignment="1">
      <alignment vertical="center"/>
    </xf>
    <xf numFmtId="0" fontId="2" fillId="3" borderId="23" xfId="1" applyFont="1" applyFill="1" applyBorder="1" applyAlignment="1">
      <alignment horizontal="center"/>
    </xf>
    <xf numFmtId="1" fontId="0" fillId="0" borderId="0" xfId="0" applyNumberFormat="1"/>
    <xf numFmtId="0" fontId="18" fillId="0" borderId="0" xfId="0" applyFont="1"/>
    <xf numFmtId="0" fontId="19" fillId="0" borderId="0" xfId="0" applyFont="1" applyAlignment="1">
      <alignment horizontal="center"/>
    </xf>
    <xf numFmtId="49" fontId="7" fillId="0" borderId="29" xfId="1" applyNumberFormat="1" applyFont="1" applyBorder="1" applyAlignment="1">
      <alignment horizontal="center"/>
    </xf>
    <xf numFmtId="4" fontId="3" fillId="0" borderId="33" xfId="0" applyNumberFormat="1" applyFont="1" applyBorder="1" applyAlignment="1">
      <alignment horizontal="center" vertical="top"/>
    </xf>
    <xf numFmtId="4" fontId="4" fillId="0" borderId="29" xfId="0" applyNumberFormat="1" applyFont="1" applyBorder="1" applyAlignment="1">
      <alignment vertical="top"/>
    </xf>
    <xf numFmtId="4" fontId="4" fillId="2" borderId="34" xfId="0" applyNumberFormat="1" applyFont="1" applyFill="1" applyBorder="1" applyAlignment="1" applyProtection="1">
      <alignment vertical="top"/>
      <protection locked="0"/>
    </xf>
    <xf numFmtId="4" fontId="3" fillId="0" borderId="29" xfId="0" applyNumberFormat="1" applyFont="1" applyBorder="1" applyAlignment="1">
      <alignment horizontal="center" vertical="top"/>
    </xf>
    <xf numFmtId="4" fontId="4" fillId="0" borderId="35" xfId="0" applyNumberFormat="1" applyFont="1" applyBorder="1" applyAlignment="1">
      <alignment vertical="top"/>
    </xf>
    <xf numFmtId="4" fontId="4" fillId="0" borderId="36" xfId="0" applyNumberFormat="1" applyFont="1" applyBorder="1" applyAlignment="1">
      <alignment vertical="top"/>
    </xf>
    <xf numFmtId="1" fontId="0" fillId="0" borderId="37" xfId="0" applyNumberFormat="1" applyBorder="1"/>
    <xf numFmtId="3" fontId="7" fillId="0" borderId="20" xfId="1" applyNumberFormat="1" applyFont="1" applyBorder="1" applyAlignment="1">
      <alignment horizontal="center" vertical="center" textRotation="90"/>
    </xf>
    <xf numFmtId="3" fontId="7" fillId="0" borderId="23" xfId="1" applyNumberFormat="1" applyFont="1" applyBorder="1" applyAlignment="1">
      <alignment horizontal="center"/>
    </xf>
    <xf numFmtId="0" fontId="0" fillId="0" borderId="23" xfId="0" applyBorder="1"/>
    <xf numFmtId="3" fontId="8" fillId="0" borderId="23" xfId="0" applyNumberFormat="1" applyFont="1" applyBorder="1"/>
    <xf numFmtId="0" fontId="21" fillId="5" borderId="23" xfId="0" applyFont="1" applyFill="1" applyBorder="1"/>
    <xf numFmtId="0" fontId="0" fillId="6" borderId="23" xfId="0" applyFill="1" applyBorder="1"/>
    <xf numFmtId="4" fontId="3" fillId="0" borderId="23" xfId="1" applyNumberFormat="1" applyFont="1" applyBorder="1" applyAlignment="1">
      <alignment horizontal="center" vertical="center"/>
    </xf>
    <xf numFmtId="0" fontId="12" fillId="0" borderId="11" xfId="1" applyFont="1" applyBorder="1" applyAlignment="1">
      <alignment horizontal="left" wrapText="1" shrinkToFit="1"/>
    </xf>
    <xf numFmtId="0" fontId="12" fillId="0" borderId="12" xfId="1" applyFont="1" applyBorder="1" applyAlignment="1">
      <alignment horizontal="left" wrapText="1" shrinkToFit="1"/>
    </xf>
    <xf numFmtId="0" fontId="4" fillId="0" borderId="8"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13" fillId="0" borderId="20" xfId="1" applyFont="1" applyBorder="1" applyAlignment="1">
      <alignment horizontal="left" vertical="center" wrapText="1" shrinkToFit="1"/>
    </xf>
    <xf numFmtId="0" fontId="13" fillId="0" borderId="25" xfId="1" applyFont="1" applyBorder="1" applyAlignment="1">
      <alignment horizontal="left" vertical="center" wrapText="1" shrinkToFit="1"/>
    </xf>
    <xf numFmtId="0" fontId="13" fillId="0" borderId="26" xfId="1" applyFont="1" applyBorder="1" applyAlignment="1">
      <alignment horizontal="left" vertical="center" wrapText="1" shrinkToFit="1"/>
    </xf>
    <xf numFmtId="0" fontId="14" fillId="0" borderId="20" xfId="1" applyFont="1" applyBorder="1" applyAlignment="1">
      <alignment horizontal="center" vertical="center"/>
    </xf>
    <xf numFmtId="0" fontId="14" fillId="0" borderId="25" xfId="1" applyFont="1" applyBorder="1" applyAlignment="1">
      <alignment horizontal="center" vertical="center"/>
    </xf>
    <xf numFmtId="0" fontId="14" fillId="0" borderId="26" xfId="1" applyFont="1" applyBorder="1" applyAlignment="1">
      <alignment horizontal="center" vertical="center"/>
    </xf>
    <xf numFmtId="4" fontId="3" fillId="0" borderId="20" xfId="1" applyNumberFormat="1" applyFont="1" applyBorder="1" applyAlignment="1">
      <alignment horizontal="center" vertical="center"/>
    </xf>
    <xf numFmtId="4" fontId="3" fillId="0" borderId="25" xfId="1" applyNumberFormat="1" applyFont="1" applyBorder="1" applyAlignment="1">
      <alignment horizontal="center" vertical="center"/>
    </xf>
    <xf numFmtId="4" fontId="3" fillId="0" borderId="26" xfId="1" applyNumberFormat="1" applyFont="1" applyBorder="1" applyAlignment="1">
      <alignment horizontal="center" vertical="center"/>
    </xf>
    <xf numFmtId="4" fontId="14" fillId="0" borderId="30" xfId="1" applyNumberFormat="1" applyFont="1" applyBorder="1" applyAlignment="1">
      <alignment horizontal="center" vertical="center"/>
    </xf>
    <xf numFmtId="4" fontId="14" fillId="0" borderId="31" xfId="1" applyNumberFormat="1" applyFont="1" applyBorder="1" applyAlignment="1">
      <alignment horizontal="center" vertical="center"/>
    </xf>
    <xf numFmtId="4" fontId="14" fillId="0" borderId="32" xfId="1" applyNumberFormat="1" applyFont="1" applyBorder="1" applyAlignment="1">
      <alignment horizontal="center" vertical="center"/>
    </xf>
    <xf numFmtId="4" fontId="3" fillId="0" borderId="23" xfId="1" applyNumberFormat="1" applyFont="1" applyBorder="1" applyAlignment="1">
      <alignment horizontal="center" vertical="center" wrapText="1"/>
    </xf>
    <xf numFmtId="0" fontId="1" fillId="0" borderId="0" xfId="1" applyAlignment="1">
      <alignment horizontal="left" vertical="center"/>
    </xf>
    <xf numFmtId="0" fontId="5" fillId="0" borderId="0" xfId="1" applyFont="1" applyAlignment="1">
      <alignment horizontal="left" vertical="center" wrapText="1"/>
    </xf>
    <xf numFmtId="0" fontId="1" fillId="0" borderId="0" xfId="1" applyAlignment="1">
      <alignment horizontal="left" vertical="top"/>
    </xf>
    <xf numFmtId="0" fontId="5" fillId="2" borderId="0" xfId="1" applyFont="1" applyFill="1" applyAlignment="1">
      <alignment horizontal="left"/>
    </xf>
    <xf numFmtId="0" fontId="6" fillId="0" borderId="0" xfId="1" applyFont="1" applyAlignment="1">
      <alignment horizontal="center"/>
    </xf>
    <xf numFmtId="0" fontId="5" fillId="0" borderId="0" xfId="1" applyFont="1" applyAlignment="1">
      <alignment horizontal="left" wrapText="1"/>
    </xf>
    <xf numFmtId="0" fontId="17" fillId="0" borderId="0" xfId="0" applyFont="1" applyAlignment="1">
      <alignment horizontal="left"/>
    </xf>
    <xf numFmtId="0" fontId="1" fillId="0" borderId="11" xfId="1" applyBorder="1" applyAlignment="1">
      <alignment horizontal="center" vertical="center"/>
    </xf>
    <xf numFmtId="0" fontId="1" fillId="0" borderId="12" xfId="1" applyBorder="1" applyAlignment="1">
      <alignment horizontal="center" vertical="center"/>
    </xf>
    <xf numFmtId="0" fontId="4" fillId="0" borderId="14" xfId="0" applyFont="1" applyBorder="1" applyAlignment="1">
      <alignment horizontal="left" vertical="top"/>
    </xf>
    <xf numFmtId="0" fontId="4" fillId="0" borderId="15" xfId="0" applyFont="1" applyBorder="1" applyAlignment="1">
      <alignment horizontal="left" vertical="top"/>
    </xf>
    <xf numFmtId="0" fontId="4" fillId="0" borderId="16" xfId="0" applyFont="1" applyBorder="1" applyAlignment="1">
      <alignment horizontal="left" vertical="top"/>
    </xf>
    <xf numFmtId="0" fontId="4" fillId="0" borderId="17" xfId="0" applyFont="1" applyBorder="1" applyAlignment="1">
      <alignment horizontal="left" vertical="top"/>
    </xf>
    <xf numFmtId="0" fontId="4" fillId="0" borderId="18" xfId="0" applyFont="1" applyBorder="1" applyAlignment="1">
      <alignment horizontal="left" vertical="top"/>
    </xf>
    <xf numFmtId="0" fontId="4" fillId="0" borderId="19" xfId="0" applyFont="1" applyBorder="1" applyAlignment="1">
      <alignment horizontal="left" vertical="top"/>
    </xf>
    <xf numFmtId="4" fontId="1" fillId="0" borderId="23" xfId="1" applyNumberFormat="1" applyBorder="1" applyAlignment="1">
      <alignment horizontal="center" vertical="center"/>
    </xf>
    <xf numFmtId="0" fontId="17" fillId="4" borderId="21" xfId="0" applyFont="1" applyFill="1" applyBorder="1" applyAlignment="1">
      <alignment horizontal="left"/>
    </xf>
    <xf numFmtId="0" fontId="17" fillId="4" borderId="22" xfId="0" applyFont="1" applyFill="1" applyBorder="1" applyAlignment="1">
      <alignment horizontal="left"/>
    </xf>
    <xf numFmtId="0" fontId="2" fillId="0" borderId="11" xfId="1" applyFont="1" applyBorder="1" applyAlignment="1">
      <alignment horizontal="center" wrapText="1" shrinkToFit="1"/>
    </xf>
    <xf numFmtId="0" fontId="2" fillId="0" borderId="12" xfId="1" applyFont="1" applyBorder="1" applyAlignment="1">
      <alignment horizontal="center" wrapText="1" shrinkToFit="1"/>
    </xf>
    <xf numFmtId="0" fontId="2" fillId="3" borderId="11" xfId="1" applyFont="1" applyFill="1" applyBorder="1" applyAlignment="1">
      <alignment horizontal="center" wrapText="1" shrinkToFit="1"/>
    </xf>
    <xf numFmtId="0" fontId="2" fillId="3" borderId="12" xfId="1" applyFont="1" applyFill="1" applyBorder="1" applyAlignment="1">
      <alignment horizontal="center" wrapText="1" shrinkToFit="1"/>
    </xf>
    <xf numFmtId="0" fontId="1" fillId="0" borderId="27" xfId="0" applyFont="1" applyBorder="1" applyAlignment="1">
      <alignment horizontal="left" vertical="top" wrapText="1"/>
    </xf>
    <xf numFmtId="0" fontId="20" fillId="0" borderId="28" xfId="0" applyFont="1" applyBorder="1"/>
    <xf numFmtId="0" fontId="19" fillId="0" borderId="0" xfId="0" applyFont="1" applyAlignment="1">
      <alignment horizontal="center"/>
    </xf>
    <xf numFmtId="0" fontId="0" fillId="0" borderId="0" xfId="0"/>
    <xf numFmtId="0" fontId="1" fillId="0" borderId="27" xfId="0" applyFont="1" applyBorder="1" applyAlignment="1">
      <alignment horizontal="left" wrapText="1"/>
    </xf>
    <xf numFmtId="0" fontId="3" fillId="0" borderId="11" xfId="0" applyFont="1" applyBorder="1" applyAlignment="1">
      <alignment horizontal="center" vertical="top"/>
    </xf>
    <xf numFmtId="0" fontId="3" fillId="0" borderId="12" xfId="0" applyFont="1" applyBorder="1" applyAlignment="1">
      <alignment horizontal="center" vertical="top"/>
    </xf>
    <xf numFmtId="0" fontId="3" fillId="0" borderId="24" xfId="0" applyFont="1" applyBorder="1" applyAlignment="1">
      <alignment horizontal="center" vertical="top"/>
    </xf>
    <xf numFmtId="3" fontId="2" fillId="0" borderId="21" xfId="0" applyNumberFormat="1" applyFont="1" applyBorder="1" applyAlignment="1">
      <alignment horizontal="right" vertical="top"/>
    </xf>
    <xf numFmtId="3" fontId="2" fillId="0" borderId="22" xfId="0" applyNumberFormat="1" applyFont="1" applyBorder="1" applyAlignment="1">
      <alignment horizontal="right" vertical="top"/>
    </xf>
    <xf numFmtId="0" fontId="4" fillId="0" borderId="11" xfId="0" applyFont="1" applyBorder="1" applyAlignment="1">
      <alignment horizontal="left" vertical="top" wrapText="1" shrinkToFit="1"/>
    </xf>
    <xf numFmtId="0" fontId="4" fillId="0" borderId="12" xfId="0" applyFont="1" applyBorder="1" applyAlignment="1">
      <alignment horizontal="left" vertical="top" wrapText="1" shrinkToFit="1"/>
    </xf>
    <xf numFmtId="0" fontId="4" fillId="0" borderId="13" xfId="0" applyFont="1" applyBorder="1" applyAlignment="1">
      <alignment horizontal="left" vertical="top" wrapText="1" shrinkToFit="1"/>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4" fontId="3" fillId="0" borderId="7" xfId="0" applyNumberFormat="1" applyFont="1" applyBorder="1" applyAlignment="1">
      <alignment horizontal="right" vertical="top"/>
    </xf>
    <xf numFmtId="4" fontId="3" fillId="0" borderId="20" xfId="0" applyNumberFormat="1" applyFont="1" applyBorder="1" applyAlignment="1">
      <alignment horizontal="right" vertical="top"/>
    </xf>
  </cellXfs>
  <cellStyles count="3">
    <cellStyle name="Normal" xfId="0" builtinId="0"/>
    <cellStyle name="Normal 2" xfId="1" xr:uid="{00000000-0005-0000-0000-000001000000}"/>
    <cellStyle name="Percent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M155"/>
  <sheetViews>
    <sheetView tabSelected="1" topLeftCell="A113" zoomScaleNormal="100" workbookViewId="0">
      <selection activeCell="F41" sqref="F41"/>
    </sheetView>
  </sheetViews>
  <sheetFormatPr defaultRowHeight="15" x14ac:dyDescent="0.25"/>
  <cols>
    <col min="1" max="1" width="4.85546875" customWidth="1"/>
    <col min="2" max="2" width="21.7109375" customWidth="1"/>
    <col min="4" max="4" width="9.5703125" style="14" bestFit="1" customWidth="1"/>
    <col min="10" max="10" width="7.42578125" customWidth="1"/>
    <col min="11" max="11" width="101.5703125" style="14" customWidth="1"/>
  </cols>
  <sheetData>
    <row r="1" spans="1:13" ht="44.25" customHeight="1" x14ac:dyDescent="0.25">
      <c r="A1" s="68" t="s">
        <v>0</v>
      </c>
      <c r="B1" s="68"/>
      <c r="C1" s="69" t="s">
        <v>45</v>
      </c>
      <c r="D1" s="69"/>
      <c r="E1" s="69"/>
      <c r="F1" s="69"/>
      <c r="G1" s="69"/>
      <c r="H1" s="69"/>
      <c r="I1" s="69"/>
      <c r="J1" s="69"/>
      <c r="K1"/>
    </row>
    <row r="2" spans="1:13" ht="27.75" customHeight="1" x14ac:dyDescent="0.25">
      <c r="A2" s="70" t="s">
        <v>43</v>
      </c>
      <c r="B2" s="70"/>
      <c r="C2" s="73" t="s">
        <v>46</v>
      </c>
      <c r="D2" s="73"/>
      <c r="E2" s="73"/>
      <c r="F2" s="73"/>
      <c r="G2" s="73"/>
      <c r="H2" s="73"/>
      <c r="I2" s="73"/>
      <c r="J2" s="73"/>
      <c r="K2"/>
    </row>
    <row r="3" spans="1:13" ht="15" customHeight="1" x14ac:dyDescent="0.25">
      <c r="A3" s="70" t="s">
        <v>19</v>
      </c>
      <c r="B3" s="70"/>
      <c r="C3" s="71" t="s">
        <v>32</v>
      </c>
      <c r="D3" s="71"/>
      <c r="E3" s="71"/>
      <c r="F3" s="71"/>
      <c r="G3" s="71"/>
      <c r="H3" s="71"/>
      <c r="I3" s="71"/>
      <c r="J3" s="71"/>
      <c r="K3"/>
    </row>
    <row r="4" spans="1:13" ht="15" customHeight="1" x14ac:dyDescent="0.25">
      <c r="A4" s="1"/>
      <c r="B4" s="1"/>
      <c r="C4" s="1"/>
      <c r="D4" s="13"/>
      <c r="E4" s="1"/>
      <c r="F4" s="1"/>
      <c r="G4" s="1"/>
      <c r="H4" s="1"/>
      <c r="I4" s="1"/>
      <c r="J4" s="1"/>
      <c r="K4" s="13"/>
    </row>
    <row r="5" spans="1:13" ht="15" customHeight="1" x14ac:dyDescent="0.25">
      <c r="A5" s="72" t="s">
        <v>55</v>
      </c>
      <c r="B5" s="72"/>
      <c r="C5" s="72"/>
      <c r="D5" s="72"/>
      <c r="E5" s="72"/>
      <c r="F5" s="72"/>
      <c r="G5" s="72"/>
      <c r="H5" s="72"/>
      <c r="I5" s="72"/>
      <c r="J5" s="72"/>
      <c r="K5"/>
    </row>
    <row r="6" spans="1:13" ht="15" customHeight="1" x14ac:dyDescent="0.25">
      <c r="A6" s="74"/>
      <c r="B6" s="74"/>
      <c r="C6" s="74"/>
      <c r="D6" s="74"/>
      <c r="E6" s="74"/>
      <c r="F6" s="74"/>
      <c r="G6" s="74"/>
      <c r="H6" s="74"/>
      <c r="I6" s="74"/>
      <c r="J6" s="74"/>
      <c r="K6"/>
    </row>
    <row r="7" spans="1:13" ht="15" customHeight="1" x14ac:dyDescent="0.25">
      <c r="A7" s="75" t="s">
        <v>1</v>
      </c>
      <c r="B7" s="76"/>
      <c r="C7" s="76"/>
      <c r="D7" s="76"/>
      <c r="E7" s="83" t="s">
        <v>2</v>
      </c>
      <c r="F7" s="83"/>
      <c r="G7" s="83"/>
      <c r="H7" s="83"/>
      <c r="I7" s="83"/>
      <c r="J7" s="83"/>
      <c r="K7" s="83"/>
    </row>
    <row r="8" spans="1:13" ht="104.25" customHeight="1" x14ac:dyDescent="0.25">
      <c r="A8" s="2" t="s">
        <v>3</v>
      </c>
      <c r="B8" s="3" t="s">
        <v>4</v>
      </c>
      <c r="C8" s="4" t="s">
        <v>5</v>
      </c>
      <c r="D8" s="15" t="s">
        <v>6</v>
      </c>
      <c r="E8" s="5" t="s">
        <v>7</v>
      </c>
      <c r="F8" s="5" t="s">
        <v>28</v>
      </c>
      <c r="G8" s="5" t="s">
        <v>29</v>
      </c>
      <c r="H8" s="5" t="s">
        <v>30</v>
      </c>
      <c r="I8" s="5" t="s">
        <v>31</v>
      </c>
      <c r="J8" s="6" t="s">
        <v>8</v>
      </c>
      <c r="K8" s="43" t="s">
        <v>59</v>
      </c>
    </row>
    <row r="9" spans="1:13" ht="15" customHeight="1" x14ac:dyDescent="0.25">
      <c r="A9" s="7">
        <v>0</v>
      </c>
      <c r="B9" s="8">
        <v>1</v>
      </c>
      <c r="C9" s="9">
        <v>2</v>
      </c>
      <c r="D9" s="16">
        <v>3</v>
      </c>
      <c r="E9" s="10">
        <v>4</v>
      </c>
      <c r="F9" s="10" t="s">
        <v>9</v>
      </c>
      <c r="G9" s="10" t="s">
        <v>10</v>
      </c>
      <c r="H9" s="10" t="s">
        <v>11</v>
      </c>
      <c r="I9" s="10" t="s">
        <v>12</v>
      </c>
      <c r="J9" s="35" t="s">
        <v>13</v>
      </c>
      <c r="K9" s="44">
        <v>10</v>
      </c>
    </row>
    <row r="10" spans="1:13" ht="36" customHeight="1" thickBot="1" x14ac:dyDescent="0.3">
      <c r="A10" s="31">
        <v>1</v>
      </c>
      <c r="B10" s="88" t="s">
        <v>56</v>
      </c>
      <c r="C10" s="89"/>
      <c r="D10" s="89"/>
      <c r="E10" s="89"/>
      <c r="F10" s="89"/>
      <c r="G10" s="89"/>
      <c r="H10" s="89"/>
      <c r="I10" s="89"/>
      <c r="J10" s="89"/>
      <c r="K10" s="47"/>
      <c r="M10" s="30"/>
    </row>
    <row r="11" spans="1:13" ht="15" customHeight="1" thickBot="1" x14ac:dyDescent="0.3">
      <c r="A11" s="84" t="s">
        <v>50</v>
      </c>
      <c r="B11" s="85"/>
      <c r="C11" s="85"/>
      <c r="D11" s="85"/>
      <c r="E11" s="85"/>
      <c r="F11" s="85"/>
      <c r="G11" s="85"/>
      <c r="H11" s="85"/>
      <c r="I11" s="85"/>
      <c r="J11" s="85"/>
      <c r="K11" s="48"/>
    </row>
    <row r="12" spans="1:13" ht="15" customHeight="1" x14ac:dyDescent="0.25">
      <c r="A12" s="12"/>
      <c r="B12" s="86"/>
      <c r="C12" s="87"/>
      <c r="D12" s="87"/>
      <c r="E12" s="87"/>
      <c r="F12" s="87"/>
      <c r="G12" s="87"/>
      <c r="H12" s="87"/>
      <c r="I12" s="87"/>
      <c r="J12" s="87"/>
      <c r="K12" s="45"/>
      <c r="M12" s="30"/>
    </row>
    <row r="13" spans="1:13" ht="15" customHeight="1" x14ac:dyDescent="0.25">
      <c r="A13" s="12">
        <v>1</v>
      </c>
      <c r="B13" s="50" t="s">
        <v>57</v>
      </c>
      <c r="C13" s="51"/>
      <c r="D13" s="51"/>
      <c r="E13" s="51"/>
      <c r="F13" s="51"/>
      <c r="G13" s="51"/>
      <c r="H13" s="51"/>
      <c r="I13" s="51"/>
      <c r="J13" s="51"/>
      <c r="K13" s="45"/>
      <c r="M13" s="30"/>
    </row>
    <row r="14" spans="1:13" x14ac:dyDescent="0.25">
      <c r="A14" s="52">
        <v>1.1000000000000001</v>
      </c>
      <c r="B14" s="55" t="s">
        <v>58</v>
      </c>
      <c r="C14" s="58" t="s">
        <v>17</v>
      </c>
      <c r="D14" s="61">
        <v>1255.0999999999999</v>
      </c>
      <c r="E14" s="24"/>
      <c r="F14" s="25"/>
      <c r="G14" s="25"/>
      <c r="H14" s="25"/>
      <c r="I14" s="25"/>
      <c r="J14" s="64"/>
      <c r="K14" s="67" t="s">
        <v>134</v>
      </c>
      <c r="M14" s="30"/>
    </row>
    <row r="15" spans="1:13" x14ac:dyDescent="0.25">
      <c r="A15" s="53"/>
      <c r="B15" s="56"/>
      <c r="C15" s="59"/>
      <c r="D15" s="62"/>
      <c r="E15" s="26"/>
      <c r="F15" s="27"/>
      <c r="G15" s="27"/>
      <c r="H15" s="27"/>
      <c r="I15" s="27"/>
      <c r="J15" s="65"/>
      <c r="K15" s="67"/>
      <c r="M15" s="30"/>
    </row>
    <row r="16" spans="1:13" x14ac:dyDescent="0.25">
      <c r="A16" s="53"/>
      <c r="B16" s="56"/>
      <c r="C16" s="59"/>
      <c r="D16" s="62"/>
      <c r="E16" s="26"/>
      <c r="F16" s="27"/>
      <c r="G16" s="27"/>
      <c r="H16" s="27"/>
      <c r="I16" s="27"/>
      <c r="J16" s="65"/>
      <c r="K16" s="67"/>
      <c r="M16" s="30"/>
    </row>
    <row r="17" spans="1:13" x14ac:dyDescent="0.25">
      <c r="A17" s="53"/>
      <c r="B17" s="56"/>
      <c r="C17" s="59"/>
      <c r="D17" s="62"/>
      <c r="E17" s="26"/>
      <c r="F17" s="27"/>
      <c r="G17" s="27"/>
      <c r="H17" s="27"/>
      <c r="I17" s="27"/>
      <c r="J17" s="65"/>
      <c r="K17" s="67"/>
      <c r="M17" s="30"/>
    </row>
    <row r="18" spans="1:13" x14ac:dyDescent="0.25">
      <c r="A18" s="54"/>
      <c r="B18" s="57"/>
      <c r="C18" s="60"/>
      <c r="D18" s="63"/>
      <c r="E18" s="28"/>
      <c r="F18" s="29"/>
      <c r="G18" s="29"/>
      <c r="H18" s="29"/>
      <c r="I18" s="29"/>
      <c r="J18" s="66"/>
      <c r="K18" s="67"/>
      <c r="M18" s="30"/>
    </row>
    <row r="19" spans="1:13" ht="15" customHeight="1" x14ac:dyDescent="0.25">
      <c r="A19" s="12">
        <v>2</v>
      </c>
      <c r="B19" s="50" t="s">
        <v>60</v>
      </c>
      <c r="C19" s="51"/>
      <c r="D19" s="51"/>
      <c r="E19" s="51"/>
      <c r="F19" s="51"/>
      <c r="G19" s="51"/>
      <c r="H19" s="51"/>
      <c r="I19" s="51"/>
      <c r="J19" s="51"/>
      <c r="K19" s="45"/>
      <c r="M19" s="30"/>
    </row>
    <row r="20" spans="1:13" x14ac:dyDescent="0.25">
      <c r="A20" s="52">
        <v>2.1</v>
      </c>
      <c r="B20" s="55" t="s">
        <v>61</v>
      </c>
      <c r="C20" s="58" t="s">
        <v>44</v>
      </c>
      <c r="D20" s="61">
        <v>7211.75</v>
      </c>
      <c r="E20" s="24"/>
      <c r="F20" s="25"/>
      <c r="G20" s="25"/>
      <c r="H20" s="25"/>
      <c r="I20" s="25"/>
      <c r="J20" s="64"/>
      <c r="K20" s="67" t="s">
        <v>135</v>
      </c>
      <c r="M20" s="30"/>
    </row>
    <row r="21" spans="1:13" x14ac:dyDescent="0.25">
      <c r="A21" s="53"/>
      <c r="B21" s="56"/>
      <c r="C21" s="59"/>
      <c r="D21" s="62"/>
      <c r="E21" s="26"/>
      <c r="F21" s="27"/>
      <c r="G21" s="27"/>
      <c r="H21" s="27"/>
      <c r="I21" s="27"/>
      <c r="J21" s="65"/>
      <c r="K21" s="67"/>
      <c r="M21" s="30"/>
    </row>
    <row r="22" spans="1:13" x14ac:dyDescent="0.25">
      <c r="A22" s="53"/>
      <c r="B22" s="56"/>
      <c r="C22" s="59"/>
      <c r="D22" s="62"/>
      <c r="E22" s="26"/>
      <c r="F22" s="27"/>
      <c r="G22" s="27"/>
      <c r="H22" s="27"/>
      <c r="I22" s="27"/>
      <c r="J22" s="65"/>
      <c r="K22" s="67"/>
      <c r="M22" s="30"/>
    </row>
    <row r="23" spans="1:13" x14ac:dyDescent="0.25">
      <c r="A23" s="53"/>
      <c r="B23" s="56"/>
      <c r="C23" s="59"/>
      <c r="D23" s="62"/>
      <c r="E23" s="26"/>
      <c r="F23" s="27"/>
      <c r="G23" s="27"/>
      <c r="H23" s="27"/>
      <c r="I23" s="27"/>
      <c r="J23" s="65"/>
      <c r="K23" s="67"/>
      <c r="M23" s="30"/>
    </row>
    <row r="24" spans="1:13" x14ac:dyDescent="0.25">
      <c r="A24" s="54"/>
      <c r="B24" s="57"/>
      <c r="C24" s="60"/>
      <c r="D24" s="63"/>
      <c r="E24" s="28"/>
      <c r="F24" s="29"/>
      <c r="G24" s="29"/>
      <c r="H24" s="29"/>
      <c r="I24" s="29"/>
      <c r="J24" s="66"/>
      <c r="K24" s="67"/>
      <c r="M24" s="30"/>
    </row>
    <row r="25" spans="1:13" ht="15" customHeight="1" x14ac:dyDescent="0.25">
      <c r="A25" s="12">
        <v>3</v>
      </c>
      <c r="B25" s="50" t="s">
        <v>62</v>
      </c>
      <c r="C25" s="51"/>
      <c r="D25" s="51"/>
      <c r="E25" s="51"/>
      <c r="F25" s="51"/>
      <c r="G25" s="51"/>
      <c r="H25" s="51"/>
      <c r="I25" s="51"/>
      <c r="J25" s="51"/>
      <c r="K25" s="45"/>
      <c r="M25" s="30"/>
    </row>
    <row r="26" spans="1:13" x14ac:dyDescent="0.25">
      <c r="A26" s="52">
        <v>3.1</v>
      </c>
      <c r="B26" s="55" t="s">
        <v>61</v>
      </c>
      <c r="C26" s="58" t="s">
        <v>44</v>
      </c>
      <c r="D26" s="61">
        <v>11538.8</v>
      </c>
      <c r="E26" s="24"/>
      <c r="F26" s="25"/>
      <c r="G26" s="25"/>
      <c r="H26" s="25"/>
      <c r="I26" s="25"/>
      <c r="J26" s="64"/>
      <c r="K26" s="49" t="s">
        <v>136</v>
      </c>
      <c r="M26" s="30"/>
    </row>
    <row r="27" spans="1:13" x14ac:dyDescent="0.25">
      <c r="A27" s="53"/>
      <c r="B27" s="56"/>
      <c r="C27" s="59"/>
      <c r="D27" s="62"/>
      <c r="E27" s="26"/>
      <c r="F27" s="27"/>
      <c r="G27" s="27"/>
      <c r="H27" s="27"/>
      <c r="I27" s="27"/>
      <c r="J27" s="65"/>
      <c r="K27" s="49"/>
      <c r="M27" s="30"/>
    </row>
    <row r="28" spans="1:13" x14ac:dyDescent="0.25">
      <c r="A28" s="53"/>
      <c r="B28" s="56"/>
      <c r="C28" s="59"/>
      <c r="D28" s="62"/>
      <c r="E28" s="26"/>
      <c r="F28" s="27"/>
      <c r="G28" s="27"/>
      <c r="H28" s="27"/>
      <c r="I28" s="27"/>
      <c r="J28" s="65"/>
      <c r="K28" s="49"/>
      <c r="M28" s="30"/>
    </row>
    <row r="29" spans="1:13" x14ac:dyDescent="0.25">
      <c r="A29" s="53"/>
      <c r="B29" s="56"/>
      <c r="C29" s="59"/>
      <c r="D29" s="62"/>
      <c r="E29" s="26"/>
      <c r="F29" s="27"/>
      <c r="G29" s="27"/>
      <c r="H29" s="27"/>
      <c r="I29" s="27"/>
      <c r="J29" s="65"/>
      <c r="K29" s="49"/>
      <c r="M29" s="30"/>
    </row>
    <row r="30" spans="1:13" x14ac:dyDescent="0.25">
      <c r="A30" s="54"/>
      <c r="B30" s="57"/>
      <c r="C30" s="60"/>
      <c r="D30" s="63"/>
      <c r="E30" s="28"/>
      <c r="F30" s="29"/>
      <c r="G30" s="29"/>
      <c r="H30" s="29"/>
      <c r="I30" s="29"/>
      <c r="J30" s="66"/>
      <c r="K30" s="49"/>
      <c r="M30" s="30"/>
    </row>
    <row r="31" spans="1:13" ht="15" customHeight="1" x14ac:dyDescent="0.25">
      <c r="A31" s="12">
        <v>4</v>
      </c>
      <c r="B31" s="50" t="s">
        <v>63</v>
      </c>
      <c r="C31" s="51"/>
      <c r="D31" s="51"/>
      <c r="E31" s="51"/>
      <c r="F31" s="51"/>
      <c r="G31" s="51"/>
      <c r="H31" s="51"/>
      <c r="I31" s="51"/>
      <c r="J31" s="51"/>
      <c r="K31" s="45"/>
      <c r="M31" s="30"/>
    </row>
    <row r="32" spans="1:13" x14ac:dyDescent="0.25">
      <c r="A32" s="52">
        <v>4.0999999999999996</v>
      </c>
      <c r="B32" s="55" t="s">
        <v>65</v>
      </c>
      <c r="C32" s="58" t="s">
        <v>49</v>
      </c>
      <c r="D32" s="61">
        <v>3605.88</v>
      </c>
      <c r="E32" s="24"/>
      <c r="F32" s="25"/>
      <c r="G32" s="25"/>
      <c r="H32" s="25"/>
      <c r="I32" s="25"/>
      <c r="J32" s="64"/>
      <c r="K32" s="49" t="s">
        <v>137</v>
      </c>
      <c r="M32" s="30"/>
    </row>
    <row r="33" spans="1:13" x14ac:dyDescent="0.25">
      <c r="A33" s="53"/>
      <c r="B33" s="56"/>
      <c r="C33" s="59"/>
      <c r="D33" s="62"/>
      <c r="E33" s="26"/>
      <c r="F33" s="27"/>
      <c r="G33" s="27"/>
      <c r="H33" s="27"/>
      <c r="I33" s="27"/>
      <c r="J33" s="65"/>
      <c r="K33" s="49"/>
      <c r="M33" s="30"/>
    </row>
    <row r="34" spans="1:13" x14ac:dyDescent="0.25">
      <c r="A34" s="53"/>
      <c r="B34" s="56"/>
      <c r="C34" s="59"/>
      <c r="D34" s="62"/>
      <c r="E34" s="26"/>
      <c r="F34" s="27"/>
      <c r="G34" s="27"/>
      <c r="H34" s="27"/>
      <c r="I34" s="27"/>
      <c r="J34" s="65"/>
      <c r="K34" s="49"/>
      <c r="M34" s="30"/>
    </row>
    <row r="35" spans="1:13" x14ac:dyDescent="0.25">
      <c r="A35" s="53"/>
      <c r="B35" s="56"/>
      <c r="C35" s="59"/>
      <c r="D35" s="62"/>
      <c r="E35" s="26"/>
      <c r="F35" s="27"/>
      <c r="G35" s="27"/>
      <c r="H35" s="27"/>
      <c r="I35" s="27"/>
      <c r="J35" s="65"/>
      <c r="K35" s="49"/>
      <c r="M35" s="30"/>
    </row>
    <row r="36" spans="1:13" x14ac:dyDescent="0.25">
      <c r="A36" s="54"/>
      <c r="B36" s="57"/>
      <c r="C36" s="60"/>
      <c r="D36" s="63"/>
      <c r="E36" s="28"/>
      <c r="F36" s="29"/>
      <c r="G36" s="29"/>
      <c r="H36" s="29"/>
      <c r="I36" s="29"/>
      <c r="J36" s="66"/>
      <c r="K36" s="49"/>
      <c r="M36" s="30"/>
    </row>
    <row r="37" spans="1:13" ht="15" customHeight="1" x14ac:dyDescent="0.25">
      <c r="A37" s="12">
        <v>5</v>
      </c>
      <c r="B37" s="50" t="s">
        <v>170</v>
      </c>
      <c r="C37" s="51"/>
      <c r="D37" s="51"/>
      <c r="E37" s="51"/>
      <c r="F37" s="51"/>
      <c r="G37" s="51"/>
      <c r="H37" s="51"/>
      <c r="I37" s="51"/>
      <c r="J37" s="51"/>
      <c r="K37" s="45"/>
      <c r="M37" s="30"/>
    </row>
    <row r="38" spans="1:13" x14ac:dyDescent="0.25">
      <c r="A38" s="52">
        <v>5.0999999999999996</v>
      </c>
      <c r="B38" s="55" t="s">
        <v>64</v>
      </c>
      <c r="C38" s="58" t="s">
        <v>17</v>
      </c>
      <c r="D38" s="61">
        <v>2510.1999999999998</v>
      </c>
      <c r="E38" s="24"/>
      <c r="F38" s="25"/>
      <c r="G38" s="25"/>
      <c r="H38" s="25"/>
      <c r="I38" s="25"/>
      <c r="J38" s="64"/>
      <c r="K38" s="67" t="s">
        <v>138</v>
      </c>
      <c r="M38" s="30"/>
    </row>
    <row r="39" spans="1:13" x14ac:dyDescent="0.25">
      <c r="A39" s="53"/>
      <c r="B39" s="56"/>
      <c r="C39" s="59"/>
      <c r="D39" s="62"/>
      <c r="E39" s="26"/>
      <c r="F39" s="27"/>
      <c r="G39" s="27"/>
      <c r="H39" s="27"/>
      <c r="I39" s="27"/>
      <c r="J39" s="65"/>
      <c r="K39" s="67"/>
      <c r="M39" s="30"/>
    </row>
    <row r="40" spans="1:13" x14ac:dyDescent="0.25">
      <c r="A40" s="53"/>
      <c r="B40" s="56"/>
      <c r="C40" s="59"/>
      <c r="D40" s="62"/>
      <c r="E40" s="26"/>
      <c r="F40" s="27"/>
      <c r="G40" s="27"/>
      <c r="H40" s="27"/>
      <c r="I40" s="27"/>
      <c r="J40" s="65"/>
      <c r="K40" s="67"/>
      <c r="M40" s="30"/>
    </row>
    <row r="41" spans="1:13" x14ac:dyDescent="0.25">
      <c r="A41" s="53"/>
      <c r="B41" s="56"/>
      <c r="C41" s="59"/>
      <c r="D41" s="62"/>
      <c r="E41" s="26"/>
      <c r="F41" s="27"/>
      <c r="G41" s="27"/>
      <c r="H41" s="27"/>
      <c r="I41" s="27"/>
      <c r="J41" s="65"/>
      <c r="K41" s="67"/>
      <c r="M41" s="30"/>
    </row>
    <row r="42" spans="1:13" x14ac:dyDescent="0.25">
      <c r="A42" s="54"/>
      <c r="B42" s="57"/>
      <c r="C42" s="60"/>
      <c r="D42" s="63"/>
      <c r="E42" s="28"/>
      <c r="F42" s="29"/>
      <c r="G42" s="29"/>
      <c r="H42" s="29"/>
      <c r="I42" s="29"/>
      <c r="J42" s="66"/>
      <c r="K42" s="67"/>
      <c r="M42" s="30"/>
    </row>
    <row r="43" spans="1:13" ht="15" customHeight="1" x14ac:dyDescent="0.25">
      <c r="A43" s="12">
        <v>6</v>
      </c>
      <c r="B43" s="50" t="s">
        <v>66</v>
      </c>
      <c r="C43" s="51"/>
      <c r="D43" s="51"/>
      <c r="E43" s="51"/>
      <c r="F43" s="51"/>
      <c r="G43" s="51"/>
      <c r="H43" s="51"/>
      <c r="I43" s="51"/>
      <c r="J43" s="51"/>
      <c r="K43" s="45"/>
      <c r="M43" s="30"/>
    </row>
    <row r="44" spans="1:13" x14ac:dyDescent="0.25">
      <c r="A44" s="52">
        <v>6.1</v>
      </c>
      <c r="B44" s="55" t="s">
        <v>67</v>
      </c>
      <c r="C44" s="58" t="s">
        <v>18</v>
      </c>
      <c r="D44" s="61">
        <v>1081.76</v>
      </c>
      <c r="E44" s="24"/>
      <c r="F44" s="25"/>
      <c r="G44" s="25"/>
      <c r="H44" s="25"/>
      <c r="I44" s="25"/>
      <c r="J44" s="64"/>
      <c r="K44" s="49" t="s">
        <v>139</v>
      </c>
      <c r="M44" s="30"/>
    </row>
    <row r="45" spans="1:13" x14ac:dyDescent="0.25">
      <c r="A45" s="53"/>
      <c r="B45" s="56"/>
      <c r="C45" s="59"/>
      <c r="D45" s="62"/>
      <c r="E45" s="26"/>
      <c r="F45" s="27"/>
      <c r="G45" s="27"/>
      <c r="H45" s="27"/>
      <c r="I45" s="27"/>
      <c r="J45" s="65"/>
      <c r="K45" s="49"/>
      <c r="M45" s="30"/>
    </row>
    <row r="46" spans="1:13" x14ac:dyDescent="0.25">
      <c r="A46" s="53"/>
      <c r="B46" s="56"/>
      <c r="C46" s="59"/>
      <c r="D46" s="62"/>
      <c r="E46" s="26"/>
      <c r="F46" s="27"/>
      <c r="G46" s="27"/>
      <c r="H46" s="27"/>
      <c r="I46" s="27"/>
      <c r="J46" s="65"/>
      <c r="K46" s="49"/>
      <c r="M46" s="30"/>
    </row>
    <row r="47" spans="1:13" x14ac:dyDescent="0.25">
      <c r="A47" s="53"/>
      <c r="B47" s="56"/>
      <c r="C47" s="59"/>
      <c r="D47" s="62"/>
      <c r="E47" s="26"/>
      <c r="F47" s="27"/>
      <c r="G47" s="27"/>
      <c r="H47" s="27"/>
      <c r="I47" s="27"/>
      <c r="J47" s="65"/>
      <c r="K47" s="49"/>
      <c r="M47" s="30"/>
    </row>
    <row r="48" spans="1:13" x14ac:dyDescent="0.25">
      <c r="A48" s="54"/>
      <c r="B48" s="57"/>
      <c r="C48" s="60"/>
      <c r="D48" s="63"/>
      <c r="E48" s="28"/>
      <c r="F48" s="29"/>
      <c r="G48" s="29"/>
      <c r="H48" s="29"/>
      <c r="I48" s="29"/>
      <c r="J48" s="66"/>
      <c r="K48" s="49"/>
      <c r="M48" s="30"/>
    </row>
    <row r="49" spans="1:13" ht="15" customHeight="1" x14ac:dyDescent="0.25">
      <c r="A49" s="12">
        <v>7</v>
      </c>
      <c r="B49" s="50" t="s">
        <v>68</v>
      </c>
      <c r="C49" s="51"/>
      <c r="D49" s="51"/>
      <c r="E49" s="51"/>
      <c r="F49" s="51"/>
      <c r="G49" s="51"/>
      <c r="H49" s="51"/>
      <c r="I49" s="51"/>
      <c r="J49" s="51"/>
      <c r="K49" s="45"/>
      <c r="M49" s="30"/>
    </row>
    <row r="50" spans="1:13" x14ac:dyDescent="0.25">
      <c r="A50" s="52">
        <v>7.1</v>
      </c>
      <c r="B50" s="55" t="s">
        <v>67</v>
      </c>
      <c r="C50" s="58" t="s">
        <v>18</v>
      </c>
      <c r="D50" s="61">
        <v>2163.5300000000002</v>
      </c>
      <c r="E50" s="24"/>
      <c r="F50" s="25"/>
      <c r="G50" s="25"/>
      <c r="H50" s="25"/>
      <c r="I50" s="25"/>
      <c r="J50" s="64"/>
      <c r="K50" s="49" t="s">
        <v>140</v>
      </c>
      <c r="M50" s="30"/>
    </row>
    <row r="51" spans="1:13" x14ac:dyDescent="0.25">
      <c r="A51" s="53"/>
      <c r="B51" s="56"/>
      <c r="C51" s="59"/>
      <c r="D51" s="62"/>
      <c r="E51" s="26"/>
      <c r="F51" s="27"/>
      <c r="G51" s="27"/>
      <c r="H51" s="27"/>
      <c r="I51" s="27"/>
      <c r="J51" s="65"/>
      <c r="K51" s="49"/>
      <c r="M51" s="30"/>
    </row>
    <row r="52" spans="1:13" x14ac:dyDescent="0.25">
      <c r="A52" s="53"/>
      <c r="B52" s="56"/>
      <c r="C52" s="59"/>
      <c r="D52" s="62"/>
      <c r="E52" s="26"/>
      <c r="F52" s="27"/>
      <c r="G52" s="27"/>
      <c r="H52" s="27"/>
      <c r="I52" s="27"/>
      <c r="J52" s="65"/>
      <c r="K52" s="49"/>
      <c r="M52" s="30"/>
    </row>
    <row r="53" spans="1:13" x14ac:dyDescent="0.25">
      <c r="A53" s="53"/>
      <c r="B53" s="56"/>
      <c r="C53" s="59"/>
      <c r="D53" s="62"/>
      <c r="E53" s="26"/>
      <c r="F53" s="27"/>
      <c r="G53" s="27"/>
      <c r="H53" s="27"/>
      <c r="I53" s="27"/>
      <c r="J53" s="65"/>
      <c r="K53" s="49"/>
      <c r="M53" s="30"/>
    </row>
    <row r="54" spans="1:13" x14ac:dyDescent="0.25">
      <c r="A54" s="54"/>
      <c r="B54" s="57"/>
      <c r="C54" s="60"/>
      <c r="D54" s="63"/>
      <c r="E54" s="28"/>
      <c r="F54" s="29"/>
      <c r="G54" s="29"/>
      <c r="H54" s="29"/>
      <c r="I54" s="29"/>
      <c r="J54" s="66"/>
      <c r="K54" s="49"/>
      <c r="M54" s="30"/>
    </row>
    <row r="55" spans="1:13" ht="15" customHeight="1" x14ac:dyDescent="0.25">
      <c r="A55" s="12">
        <v>8</v>
      </c>
      <c r="B55" s="50" t="s">
        <v>69</v>
      </c>
      <c r="C55" s="51"/>
      <c r="D55" s="51"/>
      <c r="E55" s="51"/>
      <c r="F55" s="51"/>
      <c r="G55" s="51"/>
      <c r="H55" s="51"/>
      <c r="I55" s="51"/>
      <c r="J55" s="51"/>
      <c r="K55" s="45"/>
      <c r="M55" s="30"/>
    </row>
    <row r="56" spans="1:13" x14ac:dyDescent="0.25">
      <c r="A56" s="52">
        <v>8.1</v>
      </c>
      <c r="B56" s="55" t="s">
        <v>67</v>
      </c>
      <c r="C56" s="58" t="s">
        <v>18</v>
      </c>
      <c r="D56" s="61">
        <v>3765.3</v>
      </c>
      <c r="E56" s="24"/>
      <c r="F56" s="25"/>
      <c r="G56" s="25"/>
      <c r="H56" s="25"/>
      <c r="I56" s="25"/>
      <c r="J56" s="64"/>
      <c r="K56" s="49" t="s">
        <v>141</v>
      </c>
      <c r="M56" s="30"/>
    </row>
    <row r="57" spans="1:13" x14ac:dyDescent="0.25">
      <c r="A57" s="53"/>
      <c r="B57" s="56"/>
      <c r="C57" s="59"/>
      <c r="D57" s="62"/>
      <c r="E57" s="26"/>
      <c r="F57" s="27"/>
      <c r="G57" s="27"/>
      <c r="H57" s="27"/>
      <c r="I57" s="27"/>
      <c r="J57" s="65"/>
      <c r="K57" s="49"/>
      <c r="M57" s="30"/>
    </row>
    <row r="58" spans="1:13" x14ac:dyDescent="0.25">
      <c r="A58" s="53"/>
      <c r="B58" s="56"/>
      <c r="C58" s="59"/>
      <c r="D58" s="62"/>
      <c r="E58" s="26"/>
      <c r="F58" s="27"/>
      <c r="G58" s="27"/>
      <c r="H58" s="27"/>
      <c r="I58" s="27"/>
      <c r="J58" s="65"/>
      <c r="K58" s="49"/>
      <c r="M58" s="30"/>
    </row>
    <row r="59" spans="1:13" x14ac:dyDescent="0.25">
      <c r="A59" s="53"/>
      <c r="B59" s="56"/>
      <c r="C59" s="59"/>
      <c r="D59" s="62"/>
      <c r="E59" s="26"/>
      <c r="F59" s="27"/>
      <c r="G59" s="27"/>
      <c r="H59" s="27"/>
      <c r="I59" s="27"/>
      <c r="J59" s="65"/>
      <c r="K59" s="49"/>
      <c r="M59" s="30"/>
    </row>
    <row r="60" spans="1:13" x14ac:dyDescent="0.25">
      <c r="A60" s="54"/>
      <c r="B60" s="57"/>
      <c r="C60" s="60"/>
      <c r="D60" s="63"/>
      <c r="E60" s="28"/>
      <c r="F60" s="29"/>
      <c r="G60" s="29"/>
      <c r="H60" s="29"/>
      <c r="I60" s="29"/>
      <c r="J60" s="66"/>
      <c r="K60" s="49"/>
      <c r="M60" s="30"/>
    </row>
    <row r="61" spans="1:13" ht="15" customHeight="1" x14ac:dyDescent="0.25">
      <c r="A61" s="12">
        <v>9</v>
      </c>
      <c r="B61" s="50" t="s">
        <v>70</v>
      </c>
      <c r="C61" s="51"/>
      <c r="D61" s="51"/>
      <c r="E61" s="51"/>
      <c r="F61" s="51"/>
      <c r="G61" s="51"/>
      <c r="H61" s="51"/>
      <c r="I61" s="51"/>
      <c r="J61" s="51"/>
      <c r="K61" s="45"/>
      <c r="M61" s="30"/>
    </row>
    <row r="62" spans="1:13" x14ac:dyDescent="0.25">
      <c r="A62" s="52">
        <v>9.1</v>
      </c>
      <c r="B62" s="55" t="s">
        <v>67</v>
      </c>
      <c r="C62" s="58" t="s">
        <v>18</v>
      </c>
      <c r="D62" s="61">
        <v>1255.0999999999999</v>
      </c>
      <c r="E62" s="24"/>
      <c r="F62" s="25"/>
      <c r="G62" s="25"/>
      <c r="H62" s="25"/>
      <c r="I62" s="25"/>
      <c r="J62" s="64"/>
      <c r="K62" s="49" t="s">
        <v>142</v>
      </c>
      <c r="M62" s="30"/>
    </row>
    <row r="63" spans="1:13" x14ac:dyDescent="0.25">
      <c r="A63" s="53"/>
      <c r="B63" s="56"/>
      <c r="C63" s="59"/>
      <c r="D63" s="62"/>
      <c r="E63" s="26"/>
      <c r="F63" s="27"/>
      <c r="G63" s="27"/>
      <c r="H63" s="27"/>
      <c r="I63" s="27"/>
      <c r="J63" s="65"/>
      <c r="K63" s="49"/>
      <c r="M63" s="30"/>
    </row>
    <row r="64" spans="1:13" x14ac:dyDescent="0.25">
      <c r="A64" s="53"/>
      <c r="B64" s="56"/>
      <c r="C64" s="59"/>
      <c r="D64" s="62"/>
      <c r="E64" s="26"/>
      <c r="F64" s="27"/>
      <c r="G64" s="27"/>
      <c r="H64" s="27"/>
      <c r="I64" s="27"/>
      <c r="J64" s="65"/>
      <c r="K64" s="49"/>
      <c r="M64" s="30"/>
    </row>
    <row r="65" spans="1:13" x14ac:dyDescent="0.25">
      <c r="A65" s="53"/>
      <c r="B65" s="56"/>
      <c r="C65" s="59"/>
      <c r="D65" s="62"/>
      <c r="E65" s="26"/>
      <c r="F65" s="27"/>
      <c r="G65" s="27"/>
      <c r="H65" s="27"/>
      <c r="I65" s="27"/>
      <c r="J65" s="65"/>
      <c r="K65" s="49"/>
      <c r="M65" s="30"/>
    </row>
    <row r="66" spans="1:13" x14ac:dyDescent="0.25">
      <c r="A66" s="54"/>
      <c r="B66" s="57"/>
      <c r="C66" s="60"/>
      <c r="D66" s="63"/>
      <c r="E66" s="28"/>
      <c r="F66" s="29"/>
      <c r="G66" s="29"/>
      <c r="H66" s="29"/>
      <c r="I66" s="29"/>
      <c r="J66" s="66"/>
      <c r="K66" s="49"/>
      <c r="M66" s="30"/>
    </row>
    <row r="67" spans="1:13" ht="15" customHeight="1" x14ac:dyDescent="0.25">
      <c r="A67" s="12">
        <v>10</v>
      </c>
      <c r="B67" s="50" t="s">
        <v>71</v>
      </c>
      <c r="C67" s="51"/>
      <c r="D67" s="51"/>
      <c r="E67" s="51"/>
      <c r="F67" s="51"/>
      <c r="G67" s="51"/>
      <c r="H67" s="51"/>
      <c r="I67" s="51"/>
      <c r="J67" s="51"/>
      <c r="K67" s="45"/>
      <c r="M67" s="30"/>
    </row>
    <row r="68" spans="1:13" x14ac:dyDescent="0.25">
      <c r="A68" s="52">
        <v>9.1</v>
      </c>
      <c r="B68" s="55" t="s">
        <v>72</v>
      </c>
      <c r="C68" s="58" t="s">
        <v>18</v>
      </c>
      <c r="D68" s="61">
        <v>12551</v>
      </c>
      <c r="E68" s="24"/>
      <c r="F68" s="25"/>
      <c r="G68" s="25"/>
      <c r="H68" s="25"/>
      <c r="I68" s="25"/>
      <c r="J68" s="64"/>
      <c r="K68" s="49" t="s">
        <v>143</v>
      </c>
      <c r="M68" s="30"/>
    </row>
    <row r="69" spans="1:13" x14ac:dyDescent="0.25">
      <c r="A69" s="53"/>
      <c r="B69" s="56"/>
      <c r="C69" s="59"/>
      <c r="D69" s="62"/>
      <c r="E69" s="26"/>
      <c r="F69" s="27"/>
      <c r="G69" s="27"/>
      <c r="H69" s="27"/>
      <c r="I69" s="27"/>
      <c r="J69" s="65"/>
      <c r="K69" s="49"/>
      <c r="M69" s="30"/>
    </row>
    <row r="70" spans="1:13" x14ac:dyDescent="0.25">
      <c r="A70" s="53"/>
      <c r="B70" s="56"/>
      <c r="C70" s="59"/>
      <c r="D70" s="62"/>
      <c r="E70" s="26"/>
      <c r="F70" s="27"/>
      <c r="G70" s="27"/>
      <c r="H70" s="27"/>
      <c r="I70" s="27"/>
      <c r="J70" s="65"/>
      <c r="K70" s="49"/>
      <c r="M70" s="30"/>
    </row>
    <row r="71" spans="1:13" x14ac:dyDescent="0.25">
      <c r="A71" s="53"/>
      <c r="B71" s="56"/>
      <c r="C71" s="59"/>
      <c r="D71" s="62"/>
      <c r="E71" s="26"/>
      <c r="F71" s="27"/>
      <c r="G71" s="27"/>
      <c r="H71" s="27"/>
      <c r="I71" s="27"/>
      <c r="J71" s="65"/>
      <c r="K71" s="49"/>
      <c r="M71" s="30"/>
    </row>
    <row r="72" spans="1:13" x14ac:dyDescent="0.25">
      <c r="A72" s="54"/>
      <c r="B72" s="57"/>
      <c r="C72" s="60"/>
      <c r="D72" s="63"/>
      <c r="E72" s="28"/>
      <c r="F72" s="29"/>
      <c r="G72" s="29"/>
      <c r="H72" s="29"/>
      <c r="I72" s="29"/>
      <c r="J72" s="66"/>
      <c r="K72" s="49"/>
      <c r="M72" s="30"/>
    </row>
    <row r="73" spans="1:13" ht="15" customHeight="1" x14ac:dyDescent="0.25">
      <c r="A73" s="12">
        <v>11</v>
      </c>
      <c r="B73" s="50" t="s">
        <v>73</v>
      </c>
      <c r="C73" s="51"/>
      <c r="D73" s="51"/>
      <c r="E73" s="51"/>
      <c r="F73" s="51"/>
      <c r="G73" s="51"/>
      <c r="H73" s="51"/>
      <c r="I73" s="51"/>
      <c r="J73" s="51"/>
      <c r="K73" s="45"/>
      <c r="M73" s="30"/>
    </row>
    <row r="74" spans="1:13" x14ac:dyDescent="0.25">
      <c r="A74" s="52">
        <v>11.1</v>
      </c>
      <c r="B74" s="55" t="s">
        <v>74</v>
      </c>
      <c r="C74" s="58" t="s">
        <v>17</v>
      </c>
      <c r="D74" s="61">
        <v>831.6</v>
      </c>
      <c r="E74" s="24"/>
      <c r="F74" s="25"/>
      <c r="G74" s="25"/>
      <c r="H74" s="25"/>
      <c r="I74" s="25"/>
      <c r="J74" s="64"/>
      <c r="K74" s="49" t="s">
        <v>144</v>
      </c>
      <c r="M74" s="30"/>
    </row>
    <row r="75" spans="1:13" x14ac:dyDescent="0.25">
      <c r="A75" s="53"/>
      <c r="B75" s="56"/>
      <c r="C75" s="59"/>
      <c r="D75" s="62"/>
      <c r="E75" s="26"/>
      <c r="F75" s="27"/>
      <c r="G75" s="27"/>
      <c r="H75" s="27"/>
      <c r="I75" s="27"/>
      <c r="J75" s="65"/>
      <c r="K75" s="49"/>
      <c r="M75" s="30"/>
    </row>
    <row r="76" spans="1:13" x14ac:dyDescent="0.25">
      <c r="A76" s="53"/>
      <c r="B76" s="56"/>
      <c r="C76" s="59"/>
      <c r="D76" s="62"/>
      <c r="E76" s="26"/>
      <c r="F76" s="27"/>
      <c r="G76" s="27"/>
      <c r="H76" s="27"/>
      <c r="I76" s="27"/>
      <c r="J76" s="65"/>
      <c r="K76" s="49"/>
      <c r="M76" s="30"/>
    </row>
    <row r="77" spans="1:13" x14ac:dyDescent="0.25">
      <c r="A77" s="53"/>
      <c r="B77" s="56"/>
      <c r="C77" s="59"/>
      <c r="D77" s="62"/>
      <c r="E77" s="26"/>
      <c r="F77" s="27"/>
      <c r="G77" s="27"/>
      <c r="H77" s="27"/>
      <c r="I77" s="27"/>
      <c r="J77" s="65"/>
      <c r="K77" s="49"/>
      <c r="M77" s="30"/>
    </row>
    <row r="78" spans="1:13" ht="15.75" customHeight="1" x14ac:dyDescent="0.25">
      <c r="A78" s="54"/>
      <c r="B78" s="57"/>
      <c r="C78" s="60"/>
      <c r="D78" s="63"/>
      <c r="E78" s="28"/>
      <c r="F78" s="29"/>
      <c r="G78" s="29"/>
      <c r="H78" s="29"/>
      <c r="I78" s="29"/>
      <c r="J78" s="66"/>
      <c r="K78" s="49"/>
      <c r="M78" s="30"/>
    </row>
    <row r="79" spans="1:13" ht="15" customHeight="1" x14ac:dyDescent="0.25">
      <c r="A79" s="12">
        <v>12</v>
      </c>
      <c r="B79" s="50" t="s">
        <v>75</v>
      </c>
      <c r="C79" s="51"/>
      <c r="D79" s="51"/>
      <c r="E79" s="51"/>
      <c r="F79" s="51"/>
      <c r="G79" s="51"/>
      <c r="H79" s="51"/>
      <c r="I79" s="51"/>
      <c r="J79" s="51"/>
      <c r="K79" s="45"/>
      <c r="M79" s="30"/>
    </row>
    <row r="80" spans="1:13" x14ac:dyDescent="0.25">
      <c r="A80" s="52">
        <v>12.1</v>
      </c>
      <c r="B80" s="55" t="s">
        <v>76</v>
      </c>
      <c r="C80" s="58" t="s">
        <v>16</v>
      </c>
      <c r="D80" s="61">
        <v>64.08</v>
      </c>
      <c r="E80" s="24"/>
      <c r="F80" s="25"/>
      <c r="G80" s="25"/>
      <c r="H80" s="25"/>
      <c r="I80" s="25"/>
      <c r="J80" s="64"/>
      <c r="K80" s="49" t="s">
        <v>145</v>
      </c>
      <c r="M80" s="30"/>
    </row>
    <row r="81" spans="1:13" x14ac:dyDescent="0.25">
      <c r="A81" s="53"/>
      <c r="B81" s="56"/>
      <c r="C81" s="59"/>
      <c r="D81" s="62"/>
      <c r="E81" s="26"/>
      <c r="F81" s="27"/>
      <c r="G81" s="27"/>
      <c r="H81" s="27"/>
      <c r="I81" s="27"/>
      <c r="J81" s="65"/>
      <c r="K81" s="49"/>
      <c r="M81" s="30"/>
    </row>
    <row r="82" spans="1:13" x14ac:dyDescent="0.25">
      <c r="A82" s="53"/>
      <c r="B82" s="56"/>
      <c r="C82" s="59"/>
      <c r="D82" s="62"/>
      <c r="E82" s="26"/>
      <c r="F82" s="27"/>
      <c r="G82" s="27"/>
      <c r="H82" s="27"/>
      <c r="I82" s="27"/>
      <c r="J82" s="65"/>
      <c r="K82" s="49"/>
      <c r="M82" s="30"/>
    </row>
    <row r="83" spans="1:13" x14ac:dyDescent="0.25">
      <c r="A83" s="53"/>
      <c r="B83" s="56"/>
      <c r="C83" s="59"/>
      <c r="D83" s="62"/>
      <c r="E83" s="26"/>
      <c r="F83" s="27"/>
      <c r="G83" s="27"/>
      <c r="H83" s="27"/>
      <c r="I83" s="27"/>
      <c r="J83" s="65"/>
      <c r="K83" s="49"/>
      <c r="M83" s="30"/>
    </row>
    <row r="84" spans="1:13" x14ac:dyDescent="0.25">
      <c r="A84" s="54"/>
      <c r="B84" s="57"/>
      <c r="C84" s="60"/>
      <c r="D84" s="63"/>
      <c r="E84" s="28"/>
      <c r="F84" s="29"/>
      <c r="G84" s="29"/>
      <c r="H84" s="29"/>
      <c r="I84" s="29"/>
      <c r="J84" s="66"/>
      <c r="K84" s="49"/>
      <c r="M84" s="30"/>
    </row>
    <row r="85" spans="1:13" ht="15" customHeight="1" x14ac:dyDescent="0.25">
      <c r="A85" s="12">
        <v>13</v>
      </c>
      <c r="B85" s="50" t="s">
        <v>77</v>
      </c>
      <c r="C85" s="51"/>
      <c r="D85" s="51"/>
      <c r="E85" s="51"/>
      <c r="F85" s="51"/>
      <c r="G85" s="51"/>
      <c r="H85" s="51"/>
      <c r="I85" s="51"/>
      <c r="J85" s="51"/>
      <c r="K85" s="45"/>
      <c r="M85" s="30"/>
    </row>
    <row r="86" spans="1:13" x14ac:dyDescent="0.25">
      <c r="A86" s="52">
        <v>13.1</v>
      </c>
      <c r="B86" s="55" t="s">
        <v>78</v>
      </c>
      <c r="C86" s="58" t="s">
        <v>16</v>
      </c>
      <c r="D86" s="61">
        <v>48.41</v>
      </c>
      <c r="E86" s="24"/>
      <c r="F86" s="25"/>
      <c r="G86" s="25"/>
      <c r="H86" s="25"/>
      <c r="I86" s="25"/>
      <c r="J86" s="64"/>
      <c r="K86" s="49" t="s">
        <v>146</v>
      </c>
      <c r="M86" s="30"/>
    </row>
    <row r="87" spans="1:13" x14ac:dyDescent="0.25">
      <c r="A87" s="53"/>
      <c r="B87" s="56"/>
      <c r="C87" s="59"/>
      <c r="D87" s="62"/>
      <c r="E87" s="26"/>
      <c r="F87" s="27"/>
      <c r="G87" s="27"/>
      <c r="H87" s="27"/>
      <c r="I87" s="27"/>
      <c r="J87" s="65"/>
      <c r="K87" s="49"/>
      <c r="M87" s="30"/>
    </row>
    <row r="88" spans="1:13" x14ac:dyDescent="0.25">
      <c r="A88" s="53"/>
      <c r="B88" s="56"/>
      <c r="C88" s="59"/>
      <c r="D88" s="62"/>
      <c r="E88" s="26"/>
      <c r="F88" s="27"/>
      <c r="G88" s="27"/>
      <c r="H88" s="27"/>
      <c r="I88" s="27"/>
      <c r="J88" s="65"/>
      <c r="K88" s="49"/>
      <c r="M88" s="30"/>
    </row>
    <row r="89" spans="1:13" x14ac:dyDescent="0.25">
      <c r="A89" s="53"/>
      <c r="B89" s="56"/>
      <c r="C89" s="59"/>
      <c r="D89" s="62"/>
      <c r="E89" s="26"/>
      <c r="F89" s="27"/>
      <c r="G89" s="27"/>
      <c r="H89" s="27"/>
      <c r="I89" s="27"/>
      <c r="J89" s="65"/>
      <c r="K89" s="49"/>
      <c r="M89" s="30"/>
    </row>
    <row r="90" spans="1:13" x14ac:dyDescent="0.25">
      <c r="A90" s="54"/>
      <c r="B90" s="57"/>
      <c r="C90" s="60"/>
      <c r="D90" s="63"/>
      <c r="E90" s="28"/>
      <c r="F90" s="29"/>
      <c r="G90" s="29"/>
      <c r="H90" s="29"/>
      <c r="I90" s="29"/>
      <c r="J90" s="66"/>
      <c r="K90" s="49"/>
      <c r="M90" s="30"/>
    </row>
    <row r="91" spans="1:13" ht="15" customHeight="1" x14ac:dyDescent="0.25">
      <c r="A91" s="12">
        <v>14</v>
      </c>
      <c r="B91" s="50" t="s">
        <v>79</v>
      </c>
      <c r="C91" s="51"/>
      <c r="D91" s="51"/>
      <c r="E91" s="51"/>
      <c r="F91" s="51"/>
      <c r="G91" s="51"/>
      <c r="H91" s="51"/>
      <c r="I91" s="51"/>
      <c r="J91" s="51"/>
      <c r="K91" s="45"/>
      <c r="M91" s="30"/>
    </row>
    <row r="92" spans="1:13" x14ac:dyDescent="0.25">
      <c r="A92" s="52">
        <v>14.1</v>
      </c>
      <c r="B92" s="55" t="s">
        <v>80</v>
      </c>
      <c r="C92" s="58" t="s">
        <v>16</v>
      </c>
      <c r="D92" s="61">
        <v>8.4499999999999993</v>
      </c>
      <c r="E92" s="24"/>
      <c r="F92" s="25"/>
      <c r="G92" s="25"/>
      <c r="H92" s="25"/>
      <c r="I92" s="25"/>
      <c r="J92" s="64"/>
      <c r="K92" s="49" t="s">
        <v>147</v>
      </c>
      <c r="M92" s="30"/>
    </row>
    <row r="93" spans="1:13" x14ac:dyDescent="0.25">
      <c r="A93" s="53"/>
      <c r="B93" s="56"/>
      <c r="C93" s="59"/>
      <c r="D93" s="62"/>
      <c r="E93" s="26"/>
      <c r="F93" s="27"/>
      <c r="G93" s="27"/>
      <c r="H93" s="27"/>
      <c r="I93" s="27"/>
      <c r="J93" s="65"/>
      <c r="K93" s="49"/>
      <c r="M93" s="30"/>
    </row>
    <row r="94" spans="1:13" x14ac:dyDescent="0.25">
      <c r="A94" s="53"/>
      <c r="B94" s="56"/>
      <c r="C94" s="59"/>
      <c r="D94" s="62"/>
      <c r="E94" s="26"/>
      <c r="F94" s="27"/>
      <c r="G94" s="27"/>
      <c r="H94" s="27"/>
      <c r="I94" s="27"/>
      <c r="J94" s="65"/>
      <c r="K94" s="49"/>
      <c r="M94" s="30"/>
    </row>
    <row r="95" spans="1:13" x14ac:dyDescent="0.25">
      <c r="A95" s="53"/>
      <c r="B95" s="56"/>
      <c r="C95" s="59"/>
      <c r="D95" s="62"/>
      <c r="E95" s="26"/>
      <c r="F95" s="27"/>
      <c r="G95" s="27"/>
      <c r="H95" s="27"/>
      <c r="I95" s="27"/>
      <c r="J95" s="65"/>
      <c r="K95" s="49"/>
      <c r="M95" s="30"/>
    </row>
    <row r="96" spans="1:13" x14ac:dyDescent="0.25">
      <c r="A96" s="54"/>
      <c r="B96" s="57"/>
      <c r="C96" s="60"/>
      <c r="D96" s="63"/>
      <c r="E96" s="28"/>
      <c r="F96" s="29"/>
      <c r="G96" s="29"/>
      <c r="H96" s="29"/>
      <c r="I96" s="29"/>
      <c r="J96" s="66"/>
      <c r="K96" s="49"/>
      <c r="M96" s="30"/>
    </row>
    <row r="97" spans="1:13" ht="15" customHeight="1" x14ac:dyDescent="0.25">
      <c r="A97" s="12">
        <v>15</v>
      </c>
      <c r="B97" s="50" t="s">
        <v>81</v>
      </c>
      <c r="C97" s="51"/>
      <c r="D97" s="51"/>
      <c r="E97" s="51"/>
      <c r="F97" s="51"/>
      <c r="G97" s="51"/>
      <c r="H97" s="51"/>
      <c r="I97" s="51"/>
      <c r="J97" s="51"/>
      <c r="K97" s="45"/>
      <c r="M97" s="30"/>
    </row>
    <row r="98" spans="1:13" x14ac:dyDescent="0.25">
      <c r="A98" s="52">
        <v>15.1</v>
      </c>
      <c r="B98" s="55" t="s">
        <v>82</v>
      </c>
      <c r="C98" s="58" t="s">
        <v>17</v>
      </c>
      <c r="D98" s="61">
        <v>20.149999999999999</v>
      </c>
      <c r="E98" s="24"/>
      <c r="F98" s="25"/>
      <c r="G98" s="25"/>
      <c r="H98" s="25"/>
      <c r="I98" s="25"/>
      <c r="J98" s="64"/>
      <c r="K98" s="49" t="s">
        <v>148</v>
      </c>
      <c r="M98" s="30"/>
    </row>
    <row r="99" spans="1:13" x14ac:dyDescent="0.25">
      <c r="A99" s="53"/>
      <c r="B99" s="56"/>
      <c r="C99" s="59"/>
      <c r="D99" s="62"/>
      <c r="E99" s="26"/>
      <c r="F99" s="27"/>
      <c r="G99" s="27"/>
      <c r="H99" s="27"/>
      <c r="I99" s="27"/>
      <c r="J99" s="65"/>
      <c r="K99" s="49"/>
      <c r="M99" s="30"/>
    </row>
    <row r="100" spans="1:13" x14ac:dyDescent="0.25">
      <c r="A100" s="53"/>
      <c r="B100" s="56"/>
      <c r="C100" s="59"/>
      <c r="D100" s="62"/>
      <c r="E100" s="26"/>
      <c r="F100" s="27"/>
      <c r="G100" s="27"/>
      <c r="H100" s="27"/>
      <c r="I100" s="27"/>
      <c r="J100" s="65"/>
      <c r="K100" s="49"/>
      <c r="M100" s="30"/>
    </row>
    <row r="101" spans="1:13" x14ac:dyDescent="0.25">
      <c r="A101" s="53"/>
      <c r="B101" s="56"/>
      <c r="C101" s="59"/>
      <c r="D101" s="62"/>
      <c r="E101" s="26"/>
      <c r="F101" s="27"/>
      <c r="G101" s="27"/>
      <c r="H101" s="27"/>
      <c r="I101" s="27"/>
      <c r="J101" s="65"/>
      <c r="K101" s="49"/>
      <c r="M101" s="30"/>
    </row>
    <row r="102" spans="1:13" x14ac:dyDescent="0.25">
      <c r="A102" s="54"/>
      <c r="B102" s="57"/>
      <c r="C102" s="60"/>
      <c r="D102" s="63"/>
      <c r="E102" s="28"/>
      <c r="F102" s="29"/>
      <c r="G102" s="29"/>
      <c r="H102" s="29"/>
      <c r="I102" s="29"/>
      <c r="J102" s="66"/>
      <c r="K102" s="49"/>
      <c r="M102" s="30"/>
    </row>
    <row r="103" spans="1:13" ht="15" customHeight="1" x14ac:dyDescent="0.25">
      <c r="A103" s="12">
        <v>16</v>
      </c>
      <c r="B103" s="50" t="s">
        <v>83</v>
      </c>
      <c r="C103" s="51"/>
      <c r="D103" s="51"/>
      <c r="E103" s="51"/>
      <c r="F103" s="51"/>
      <c r="G103" s="51"/>
      <c r="H103" s="51"/>
      <c r="I103" s="51"/>
      <c r="J103" s="51"/>
      <c r="K103" s="45"/>
      <c r="M103" s="30"/>
    </row>
    <row r="104" spans="1:13" x14ac:dyDescent="0.25">
      <c r="A104" s="52">
        <v>16.100000000000001</v>
      </c>
      <c r="B104" s="55" t="s">
        <v>84</v>
      </c>
      <c r="C104" s="58" t="s">
        <v>17</v>
      </c>
      <c r="D104" s="61">
        <v>212</v>
      </c>
      <c r="E104" s="24"/>
      <c r="F104" s="25"/>
      <c r="G104" s="25"/>
      <c r="H104" s="25"/>
      <c r="I104" s="25"/>
      <c r="J104" s="64"/>
      <c r="K104" s="49" t="s">
        <v>149</v>
      </c>
      <c r="M104" s="30"/>
    </row>
    <row r="105" spans="1:13" x14ac:dyDescent="0.25">
      <c r="A105" s="53"/>
      <c r="B105" s="56"/>
      <c r="C105" s="59"/>
      <c r="D105" s="62"/>
      <c r="E105" s="26"/>
      <c r="F105" s="27"/>
      <c r="G105" s="27"/>
      <c r="H105" s="27"/>
      <c r="I105" s="27"/>
      <c r="J105" s="65"/>
      <c r="K105" s="49"/>
      <c r="M105" s="30"/>
    </row>
    <row r="106" spans="1:13" x14ac:dyDescent="0.25">
      <c r="A106" s="53"/>
      <c r="B106" s="56"/>
      <c r="C106" s="59"/>
      <c r="D106" s="62"/>
      <c r="E106" s="26"/>
      <c r="F106" s="27"/>
      <c r="G106" s="27"/>
      <c r="H106" s="27"/>
      <c r="I106" s="27"/>
      <c r="J106" s="65"/>
      <c r="K106" s="49"/>
      <c r="M106" s="30"/>
    </row>
    <row r="107" spans="1:13" x14ac:dyDescent="0.25">
      <c r="A107" s="53"/>
      <c r="B107" s="56"/>
      <c r="C107" s="59"/>
      <c r="D107" s="62"/>
      <c r="E107" s="26"/>
      <c r="F107" s="27"/>
      <c r="G107" s="27"/>
      <c r="H107" s="27"/>
      <c r="I107" s="27"/>
      <c r="J107" s="65"/>
      <c r="K107" s="49"/>
      <c r="M107" s="30"/>
    </row>
    <row r="108" spans="1:13" x14ac:dyDescent="0.25">
      <c r="A108" s="54"/>
      <c r="B108" s="57"/>
      <c r="C108" s="60"/>
      <c r="D108" s="63"/>
      <c r="E108" s="28"/>
      <c r="F108" s="29"/>
      <c r="G108" s="29"/>
      <c r="H108" s="29"/>
      <c r="I108" s="29"/>
      <c r="J108" s="66"/>
      <c r="K108" s="49"/>
      <c r="M108" s="30"/>
    </row>
    <row r="109" spans="1:13" ht="15" customHeight="1" x14ac:dyDescent="0.25">
      <c r="A109" s="12">
        <v>17</v>
      </c>
      <c r="B109" s="50" t="s">
        <v>85</v>
      </c>
      <c r="C109" s="51"/>
      <c r="D109" s="51"/>
      <c r="E109" s="51"/>
      <c r="F109" s="51"/>
      <c r="G109" s="51"/>
      <c r="H109" s="51"/>
      <c r="I109" s="51"/>
      <c r="J109" s="51"/>
      <c r="K109" s="45"/>
      <c r="M109" s="30"/>
    </row>
    <row r="110" spans="1:13" x14ac:dyDescent="0.25">
      <c r="A110" s="52">
        <v>17.100000000000001</v>
      </c>
      <c r="B110" s="55" t="s">
        <v>86</v>
      </c>
      <c r="C110" s="58" t="s">
        <v>16</v>
      </c>
      <c r="D110" s="61">
        <v>4.46</v>
      </c>
      <c r="E110" s="24"/>
      <c r="F110" s="25"/>
      <c r="G110" s="25"/>
      <c r="H110" s="25"/>
      <c r="I110" s="25"/>
      <c r="J110" s="64"/>
      <c r="K110" s="49" t="s">
        <v>150</v>
      </c>
      <c r="M110" s="30"/>
    </row>
    <row r="111" spans="1:13" x14ac:dyDescent="0.25">
      <c r="A111" s="53"/>
      <c r="B111" s="56"/>
      <c r="C111" s="59"/>
      <c r="D111" s="62"/>
      <c r="E111" s="26"/>
      <c r="F111" s="27"/>
      <c r="G111" s="27"/>
      <c r="H111" s="27"/>
      <c r="I111" s="27"/>
      <c r="J111" s="65"/>
      <c r="K111" s="49"/>
      <c r="M111" s="30"/>
    </row>
    <row r="112" spans="1:13" x14ac:dyDescent="0.25">
      <c r="A112" s="53"/>
      <c r="B112" s="56"/>
      <c r="C112" s="59"/>
      <c r="D112" s="62"/>
      <c r="E112" s="26"/>
      <c r="F112" s="27"/>
      <c r="G112" s="27"/>
      <c r="H112" s="27"/>
      <c r="I112" s="27"/>
      <c r="J112" s="65"/>
      <c r="K112" s="49"/>
      <c r="M112" s="30"/>
    </row>
    <row r="113" spans="1:13" x14ac:dyDescent="0.25">
      <c r="A113" s="53"/>
      <c r="B113" s="56"/>
      <c r="C113" s="59"/>
      <c r="D113" s="62"/>
      <c r="E113" s="26"/>
      <c r="F113" s="27"/>
      <c r="G113" s="27"/>
      <c r="H113" s="27"/>
      <c r="I113" s="27"/>
      <c r="J113" s="65"/>
      <c r="K113" s="49"/>
      <c r="M113" s="30"/>
    </row>
    <row r="114" spans="1:13" ht="15" customHeight="1" x14ac:dyDescent="0.25">
      <c r="A114" s="54"/>
      <c r="B114" s="57"/>
      <c r="C114" s="60"/>
      <c r="D114" s="63"/>
      <c r="E114" s="28"/>
      <c r="F114" s="29"/>
      <c r="G114" s="29"/>
      <c r="H114" s="29"/>
      <c r="I114" s="29"/>
      <c r="J114" s="66"/>
      <c r="K114" s="49"/>
      <c r="M114" s="30"/>
    </row>
    <row r="115" spans="1:13" ht="15" customHeight="1" x14ac:dyDescent="0.25">
      <c r="A115" s="12">
        <v>18</v>
      </c>
      <c r="B115" s="50" t="s">
        <v>87</v>
      </c>
      <c r="C115" s="51"/>
      <c r="D115" s="51"/>
      <c r="E115" s="51"/>
      <c r="F115" s="51"/>
      <c r="G115" s="51"/>
      <c r="H115" s="51"/>
      <c r="I115" s="51"/>
      <c r="J115" s="51"/>
      <c r="K115" s="45"/>
      <c r="M115" s="30"/>
    </row>
    <row r="116" spans="1:13" x14ac:dyDescent="0.25">
      <c r="A116" s="52">
        <v>18.100000000000001</v>
      </c>
      <c r="B116" s="55" t="s">
        <v>88</v>
      </c>
      <c r="C116" s="58" t="s">
        <v>16</v>
      </c>
      <c r="D116" s="61">
        <v>0.91</v>
      </c>
      <c r="E116" s="24"/>
      <c r="F116" s="25"/>
      <c r="G116" s="25"/>
      <c r="H116" s="25"/>
      <c r="I116" s="25"/>
      <c r="J116" s="64"/>
      <c r="K116" s="49" t="s">
        <v>151</v>
      </c>
      <c r="M116" s="30"/>
    </row>
    <row r="117" spans="1:13" x14ac:dyDescent="0.25">
      <c r="A117" s="53"/>
      <c r="B117" s="56"/>
      <c r="C117" s="59"/>
      <c r="D117" s="62"/>
      <c r="E117" s="26"/>
      <c r="F117" s="27"/>
      <c r="G117" s="27"/>
      <c r="H117" s="27"/>
      <c r="I117" s="27"/>
      <c r="J117" s="65"/>
      <c r="K117" s="49"/>
      <c r="M117" s="30"/>
    </row>
    <row r="118" spans="1:13" x14ac:dyDescent="0.25">
      <c r="A118" s="53"/>
      <c r="B118" s="56"/>
      <c r="C118" s="59"/>
      <c r="D118" s="62"/>
      <c r="E118" s="26"/>
      <c r="F118" s="27"/>
      <c r="G118" s="27"/>
      <c r="H118" s="27"/>
      <c r="I118" s="27"/>
      <c r="J118" s="65"/>
      <c r="K118" s="49"/>
      <c r="M118" s="30"/>
    </row>
    <row r="119" spans="1:13" x14ac:dyDescent="0.25">
      <c r="A119" s="53"/>
      <c r="B119" s="56"/>
      <c r="C119" s="59"/>
      <c r="D119" s="62"/>
      <c r="E119" s="26"/>
      <c r="F119" s="27"/>
      <c r="G119" s="27"/>
      <c r="H119" s="27"/>
      <c r="I119" s="27"/>
      <c r="J119" s="65"/>
      <c r="K119" s="49"/>
      <c r="M119" s="30"/>
    </row>
    <row r="120" spans="1:13" x14ac:dyDescent="0.25">
      <c r="A120" s="54"/>
      <c r="B120" s="57"/>
      <c r="C120" s="60"/>
      <c r="D120" s="63"/>
      <c r="E120" s="28"/>
      <c r="F120" s="29"/>
      <c r="G120" s="29"/>
      <c r="H120" s="29"/>
      <c r="I120" s="29"/>
      <c r="J120" s="66"/>
      <c r="K120" s="49"/>
      <c r="M120" s="30"/>
    </row>
    <row r="121" spans="1:13" ht="15" customHeight="1" x14ac:dyDescent="0.25">
      <c r="A121" s="12">
        <v>19</v>
      </c>
      <c r="B121" s="50" t="s">
        <v>89</v>
      </c>
      <c r="C121" s="51"/>
      <c r="D121" s="51"/>
      <c r="E121" s="51"/>
      <c r="F121" s="51"/>
      <c r="G121" s="51"/>
      <c r="H121" s="51"/>
      <c r="I121" s="51"/>
      <c r="J121" s="51"/>
      <c r="K121" s="45"/>
      <c r="M121" s="30"/>
    </row>
    <row r="122" spans="1:13" x14ac:dyDescent="0.25">
      <c r="A122" s="52">
        <v>19.100000000000001</v>
      </c>
      <c r="B122" s="55" t="s">
        <v>90</v>
      </c>
      <c r="C122" s="58" t="s">
        <v>49</v>
      </c>
      <c r="D122" s="61">
        <v>18.55</v>
      </c>
      <c r="E122" s="24"/>
      <c r="F122" s="25"/>
      <c r="G122" s="25"/>
      <c r="H122" s="25"/>
      <c r="I122" s="25"/>
      <c r="J122" s="64"/>
      <c r="K122" s="49">
        <v>18.55</v>
      </c>
      <c r="M122" s="30"/>
    </row>
    <row r="123" spans="1:13" x14ac:dyDescent="0.25">
      <c r="A123" s="53"/>
      <c r="B123" s="56"/>
      <c r="C123" s="59"/>
      <c r="D123" s="62"/>
      <c r="E123" s="26"/>
      <c r="F123" s="27"/>
      <c r="G123" s="27"/>
      <c r="H123" s="27"/>
      <c r="I123" s="27"/>
      <c r="J123" s="65"/>
      <c r="K123" s="49"/>
      <c r="M123" s="30"/>
    </row>
    <row r="124" spans="1:13" x14ac:dyDescent="0.25">
      <c r="A124" s="53"/>
      <c r="B124" s="56"/>
      <c r="C124" s="59"/>
      <c r="D124" s="62"/>
      <c r="E124" s="26"/>
      <c r="F124" s="27"/>
      <c r="G124" s="27"/>
      <c r="H124" s="27"/>
      <c r="I124" s="27"/>
      <c r="J124" s="65"/>
      <c r="K124" s="49"/>
      <c r="M124" s="30"/>
    </row>
    <row r="125" spans="1:13" x14ac:dyDescent="0.25">
      <c r="A125" s="53"/>
      <c r="B125" s="56"/>
      <c r="C125" s="59"/>
      <c r="D125" s="62"/>
      <c r="E125" s="26"/>
      <c r="F125" s="27"/>
      <c r="G125" s="27"/>
      <c r="H125" s="27"/>
      <c r="I125" s="27"/>
      <c r="J125" s="65"/>
      <c r="K125" s="49"/>
      <c r="M125" s="30"/>
    </row>
    <row r="126" spans="1:13" x14ac:dyDescent="0.25">
      <c r="A126" s="54"/>
      <c r="B126" s="57"/>
      <c r="C126" s="60"/>
      <c r="D126" s="63"/>
      <c r="E126" s="28"/>
      <c r="F126" s="29"/>
      <c r="G126" s="29"/>
      <c r="H126" s="29"/>
      <c r="I126" s="29"/>
      <c r="J126" s="66"/>
      <c r="K126" s="49"/>
      <c r="M126" s="30"/>
    </row>
    <row r="127" spans="1:13" ht="15" customHeight="1" x14ac:dyDescent="0.25">
      <c r="A127" s="12">
        <v>20</v>
      </c>
      <c r="B127" s="50" t="s">
        <v>92</v>
      </c>
      <c r="C127" s="51"/>
      <c r="D127" s="51"/>
      <c r="E127" s="51"/>
      <c r="F127" s="51"/>
      <c r="G127" s="51"/>
      <c r="H127" s="51"/>
      <c r="I127" s="51"/>
      <c r="J127" s="51"/>
      <c r="K127" s="45"/>
      <c r="M127" s="30"/>
    </row>
    <row r="128" spans="1:13" x14ac:dyDescent="0.25">
      <c r="A128" s="52">
        <v>20.100000000000001</v>
      </c>
      <c r="B128" s="55" t="s">
        <v>91</v>
      </c>
      <c r="C128" s="58" t="s">
        <v>44</v>
      </c>
      <c r="D128" s="61">
        <v>3</v>
      </c>
      <c r="E128" s="24"/>
      <c r="F128" s="25"/>
      <c r="G128" s="25"/>
      <c r="H128" s="25"/>
      <c r="I128" s="25"/>
      <c r="J128" s="64"/>
      <c r="K128" s="49">
        <v>3</v>
      </c>
      <c r="M128" s="30"/>
    </row>
    <row r="129" spans="1:13" x14ac:dyDescent="0.25">
      <c r="A129" s="53"/>
      <c r="B129" s="56"/>
      <c r="C129" s="59"/>
      <c r="D129" s="62"/>
      <c r="E129" s="26"/>
      <c r="F129" s="27"/>
      <c r="G129" s="27"/>
      <c r="H129" s="27"/>
      <c r="I129" s="27"/>
      <c r="J129" s="65"/>
      <c r="K129" s="49"/>
      <c r="M129" s="30"/>
    </row>
    <row r="130" spans="1:13" x14ac:dyDescent="0.25">
      <c r="A130" s="53"/>
      <c r="B130" s="56"/>
      <c r="C130" s="59"/>
      <c r="D130" s="62"/>
      <c r="E130" s="26"/>
      <c r="F130" s="27"/>
      <c r="G130" s="27"/>
      <c r="H130" s="27"/>
      <c r="I130" s="27"/>
      <c r="J130" s="65"/>
      <c r="K130" s="49"/>
      <c r="M130" s="30"/>
    </row>
    <row r="131" spans="1:13" x14ac:dyDescent="0.25">
      <c r="A131" s="53"/>
      <c r="B131" s="56"/>
      <c r="C131" s="59"/>
      <c r="D131" s="62"/>
      <c r="E131" s="26"/>
      <c r="F131" s="27"/>
      <c r="G131" s="27"/>
      <c r="H131" s="27"/>
      <c r="I131" s="27"/>
      <c r="J131" s="65"/>
      <c r="K131" s="49"/>
      <c r="M131" s="30"/>
    </row>
    <row r="132" spans="1:13" x14ac:dyDescent="0.25">
      <c r="A132" s="54"/>
      <c r="B132" s="57"/>
      <c r="C132" s="60"/>
      <c r="D132" s="63"/>
      <c r="E132" s="28"/>
      <c r="F132" s="29"/>
      <c r="G132" s="29"/>
      <c r="H132" s="29"/>
      <c r="I132" s="29"/>
      <c r="J132" s="66"/>
      <c r="K132" s="49"/>
      <c r="M132" s="30"/>
    </row>
    <row r="133" spans="1:13" ht="15" customHeight="1" x14ac:dyDescent="0.25">
      <c r="A133" s="12">
        <v>21</v>
      </c>
      <c r="B133" s="50" t="s">
        <v>52</v>
      </c>
      <c r="C133" s="51"/>
      <c r="D133" s="51"/>
      <c r="E133" s="51"/>
      <c r="F133" s="51"/>
      <c r="G133" s="51"/>
      <c r="H133" s="51"/>
      <c r="I133" s="51"/>
      <c r="J133" s="51"/>
      <c r="K133" s="45"/>
      <c r="M133" s="30"/>
    </row>
    <row r="134" spans="1:13" x14ac:dyDescent="0.25">
      <c r="A134" s="52">
        <v>21.1</v>
      </c>
      <c r="B134" s="55" t="s">
        <v>93</v>
      </c>
      <c r="C134" s="58" t="s">
        <v>16</v>
      </c>
      <c r="D134" s="61">
        <v>20.18</v>
      </c>
      <c r="E134" s="24"/>
      <c r="F134" s="25"/>
      <c r="G134" s="25"/>
      <c r="H134" s="25"/>
      <c r="I134" s="25"/>
      <c r="J134" s="64"/>
      <c r="K134" s="49" t="s">
        <v>152</v>
      </c>
      <c r="M134" s="30"/>
    </row>
    <row r="135" spans="1:13" x14ac:dyDescent="0.25">
      <c r="A135" s="53"/>
      <c r="B135" s="56"/>
      <c r="C135" s="59"/>
      <c r="D135" s="62"/>
      <c r="E135" s="26"/>
      <c r="F135" s="27"/>
      <c r="G135" s="27"/>
      <c r="H135" s="27"/>
      <c r="I135" s="27"/>
      <c r="J135" s="65"/>
      <c r="K135" s="49"/>
      <c r="M135" s="30"/>
    </row>
    <row r="136" spans="1:13" x14ac:dyDescent="0.25">
      <c r="A136" s="53"/>
      <c r="B136" s="56"/>
      <c r="C136" s="59"/>
      <c r="D136" s="62"/>
      <c r="E136" s="26"/>
      <c r="F136" s="27"/>
      <c r="G136" s="27"/>
      <c r="H136" s="27"/>
      <c r="I136" s="27"/>
      <c r="J136" s="65"/>
      <c r="K136" s="49"/>
      <c r="M136" s="30"/>
    </row>
    <row r="137" spans="1:13" x14ac:dyDescent="0.25">
      <c r="A137" s="53"/>
      <c r="B137" s="56"/>
      <c r="C137" s="59"/>
      <c r="D137" s="62"/>
      <c r="E137" s="26"/>
      <c r="F137" s="27"/>
      <c r="G137" s="27"/>
      <c r="H137" s="27"/>
      <c r="I137" s="27"/>
      <c r="J137" s="65"/>
      <c r="K137" s="49"/>
      <c r="M137" s="30"/>
    </row>
    <row r="138" spans="1:13" x14ac:dyDescent="0.25">
      <c r="A138" s="54"/>
      <c r="B138" s="57"/>
      <c r="C138" s="60"/>
      <c r="D138" s="63"/>
      <c r="E138" s="28"/>
      <c r="F138" s="29"/>
      <c r="G138" s="29"/>
      <c r="H138" s="29"/>
      <c r="I138" s="29"/>
      <c r="J138" s="66"/>
      <c r="K138" s="49"/>
      <c r="M138" s="30"/>
    </row>
    <row r="139" spans="1:13" x14ac:dyDescent="0.25">
      <c r="A139" s="77" t="s">
        <v>20</v>
      </c>
      <c r="B139" s="78"/>
      <c r="C139" s="78"/>
      <c r="D139" s="78"/>
      <c r="E139" s="79"/>
      <c r="F139" s="17" t="s">
        <v>15</v>
      </c>
      <c r="G139" s="17" t="s">
        <v>14</v>
      </c>
      <c r="H139" s="17" t="s">
        <v>21</v>
      </c>
      <c r="I139" s="17" t="s">
        <v>22</v>
      </c>
      <c r="J139" s="36" t="s">
        <v>23</v>
      </c>
      <c r="K139" s="45"/>
    </row>
    <row r="140" spans="1:13" x14ac:dyDescent="0.25">
      <c r="A140" s="80"/>
      <c r="B140" s="81"/>
      <c r="C140" s="81"/>
      <c r="D140" s="81"/>
      <c r="E140" s="82"/>
      <c r="F140" s="18">
        <f>SUM(F13:F18)</f>
        <v>0</v>
      </c>
      <c r="G140" s="18">
        <f>SUM(G13:G18)</f>
        <v>0</v>
      </c>
      <c r="H140" s="18">
        <f>SUM(H13:H18)</f>
        <v>0</v>
      </c>
      <c r="I140" s="18">
        <f>SUM(I13:I18)</f>
        <v>0</v>
      </c>
      <c r="J140" s="37">
        <f>SUM(J13:J18)</f>
        <v>0</v>
      </c>
      <c r="K140" s="45"/>
    </row>
    <row r="141" spans="1:13" ht="31.5" customHeight="1" x14ac:dyDescent="0.25">
      <c r="A141" s="100" t="s">
        <v>24</v>
      </c>
      <c r="B141" s="101"/>
      <c r="C141" s="101"/>
      <c r="D141" s="101"/>
      <c r="E141" s="102"/>
      <c r="F141" s="19">
        <v>0</v>
      </c>
      <c r="G141" s="19">
        <f>0.4*G140</f>
        <v>0</v>
      </c>
      <c r="H141" s="19">
        <v>0</v>
      </c>
      <c r="I141" s="19">
        <v>0</v>
      </c>
      <c r="J141" s="38">
        <f>G141</f>
        <v>0</v>
      </c>
      <c r="K141" s="45"/>
    </row>
    <row r="142" spans="1:13" x14ac:dyDescent="0.25">
      <c r="A142" s="103" t="s">
        <v>25</v>
      </c>
      <c r="B142" s="104"/>
      <c r="C142" s="104"/>
      <c r="D142" s="104"/>
      <c r="E142" s="105"/>
      <c r="F142" s="17" t="s">
        <v>33</v>
      </c>
      <c r="G142" s="17" t="s">
        <v>34</v>
      </c>
      <c r="H142" s="17" t="s">
        <v>35</v>
      </c>
      <c r="I142" s="17" t="s">
        <v>36</v>
      </c>
      <c r="J142" s="36" t="s">
        <v>37</v>
      </c>
      <c r="K142" s="45"/>
    </row>
    <row r="143" spans="1:13" x14ac:dyDescent="0.25">
      <c r="A143" s="106"/>
      <c r="B143" s="107"/>
      <c r="C143" s="107"/>
      <c r="D143" s="107"/>
      <c r="E143" s="108"/>
      <c r="F143" s="20">
        <f>F140+F141</f>
        <v>0</v>
      </c>
      <c r="G143" s="20">
        <f>G140+G141</f>
        <v>0</v>
      </c>
      <c r="H143" s="20">
        <f>H140+H141</f>
        <v>0</v>
      </c>
      <c r="I143" s="20">
        <f>I140+I141</f>
        <v>0</v>
      </c>
      <c r="J143" s="39">
        <f>J140+J141</f>
        <v>0</v>
      </c>
      <c r="K143" s="45"/>
    </row>
    <row r="144" spans="1:13" x14ac:dyDescent="0.25">
      <c r="A144" s="109" t="s">
        <v>38</v>
      </c>
      <c r="B144" s="110"/>
      <c r="C144" s="110"/>
      <c r="D144" s="111"/>
      <c r="E144" s="21">
        <v>0</v>
      </c>
      <c r="F144" s="112" t="s">
        <v>39</v>
      </c>
      <c r="G144" s="112"/>
      <c r="H144" s="112"/>
      <c r="I144" s="112"/>
      <c r="J144" s="40">
        <f>E144*J143</f>
        <v>0</v>
      </c>
      <c r="K144" s="45"/>
    </row>
    <row r="145" spans="1:11" ht="15.75" thickBot="1" x14ac:dyDescent="0.3">
      <c r="A145" s="109" t="s">
        <v>40</v>
      </c>
      <c r="B145" s="110"/>
      <c r="C145" s="110"/>
      <c r="D145" s="111"/>
      <c r="E145" s="22">
        <v>0</v>
      </c>
      <c r="F145" s="112" t="s">
        <v>41</v>
      </c>
      <c r="G145" s="112"/>
      <c r="H145" s="113"/>
      <c r="I145" s="113"/>
      <c r="J145" s="41">
        <f>E145*(J143+J144)</f>
        <v>0</v>
      </c>
      <c r="K145" s="45"/>
    </row>
    <row r="146" spans="1:11" ht="15.75" thickBot="1" x14ac:dyDescent="0.3">
      <c r="A146" s="95" t="s">
        <v>42</v>
      </c>
      <c r="B146" s="96"/>
      <c r="C146" s="96"/>
      <c r="D146" s="96"/>
      <c r="E146" s="96"/>
      <c r="F146" s="96"/>
      <c r="G146" s="97"/>
      <c r="H146" s="98">
        <f>J143+J144+J145</f>
        <v>0</v>
      </c>
      <c r="I146" s="99"/>
      <c r="J146" s="99"/>
      <c r="K146" s="45"/>
    </row>
    <row r="147" spans="1:11" ht="15.75" thickBot="1" x14ac:dyDescent="0.3">
      <c r="F147" t="s">
        <v>27</v>
      </c>
      <c r="G147" s="11"/>
      <c r="I147" t="s">
        <v>26</v>
      </c>
      <c r="J147" s="42"/>
      <c r="K147" s="46"/>
    </row>
    <row r="148" spans="1:11" x14ac:dyDescent="0.25">
      <c r="G148" s="11"/>
      <c r="J148" s="32"/>
      <c r="K148" s="46"/>
    </row>
    <row r="149" spans="1:11" x14ac:dyDescent="0.25">
      <c r="A149" s="33" t="s">
        <v>53</v>
      </c>
      <c r="B149" s="92" t="s">
        <v>54</v>
      </c>
      <c r="C149" s="93"/>
      <c r="D149" s="93"/>
      <c r="E149" s="34"/>
      <c r="F149" s="34"/>
      <c r="G149" s="34"/>
      <c r="H149" s="34"/>
      <c r="K149" s="45"/>
    </row>
    <row r="150" spans="1:11" ht="46.5" customHeight="1" x14ac:dyDescent="0.25">
      <c r="A150" s="90" t="s">
        <v>166</v>
      </c>
      <c r="B150" s="91"/>
      <c r="C150" s="91"/>
      <c r="D150" s="91"/>
      <c r="E150" s="91"/>
      <c r="F150" s="91"/>
      <c r="G150" s="91"/>
      <c r="H150" s="91"/>
      <c r="I150" s="91"/>
      <c r="J150" s="91"/>
      <c r="K150" s="45"/>
    </row>
    <row r="151" spans="1:11" ht="37.5" customHeight="1" x14ac:dyDescent="0.25">
      <c r="A151" s="94" t="s">
        <v>167</v>
      </c>
      <c r="B151" s="91"/>
      <c r="C151" s="91"/>
      <c r="D151" s="91"/>
      <c r="E151" s="91"/>
      <c r="F151" s="91"/>
      <c r="G151" s="91"/>
      <c r="H151" s="91"/>
      <c r="I151" s="91"/>
      <c r="J151" s="91"/>
      <c r="K151" s="45"/>
    </row>
    <row r="152" spans="1:11" ht="54" customHeight="1" x14ac:dyDescent="0.25">
      <c r="A152" s="90" t="s">
        <v>168</v>
      </c>
      <c r="B152" s="91"/>
      <c r="C152" s="91"/>
      <c r="D152" s="91"/>
      <c r="E152" s="91"/>
      <c r="F152" s="91"/>
      <c r="G152" s="91"/>
      <c r="H152" s="91"/>
      <c r="I152" s="91"/>
      <c r="J152" s="91"/>
      <c r="K152" s="45"/>
    </row>
    <row r="153" spans="1:11" ht="35.25" customHeight="1" x14ac:dyDescent="0.25">
      <c r="A153" s="90" t="s">
        <v>169</v>
      </c>
      <c r="B153" s="91"/>
      <c r="C153" s="91"/>
      <c r="D153" s="91"/>
      <c r="E153" s="91"/>
      <c r="F153" s="91"/>
      <c r="G153" s="91"/>
      <c r="H153" s="91"/>
      <c r="I153" s="91"/>
      <c r="J153" s="91"/>
      <c r="K153" s="45"/>
    </row>
    <row r="154" spans="1:11" x14ac:dyDescent="0.25">
      <c r="B154" s="23" t="s">
        <v>51</v>
      </c>
    </row>
    <row r="155" spans="1:11" x14ac:dyDescent="0.25">
      <c r="B155" s="23" t="s">
        <v>47</v>
      </c>
    </row>
  </sheetData>
  <mergeCells count="174">
    <mergeCell ref="A153:J153"/>
    <mergeCell ref="B149:D149"/>
    <mergeCell ref="A150:J150"/>
    <mergeCell ref="A151:J151"/>
    <mergeCell ref="A152:J152"/>
    <mergeCell ref="B115:J115"/>
    <mergeCell ref="A116:A120"/>
    <mergeCell ref="B116:B120"/>
    <mergeCell ref="C116:C120"/>
    <mergeCell ref="D116:D120"/>
    <mergeCell ref="J116:J120"/>
    <mergeCell ref="A128:A132"/>
    <mergeCell ref="B128:B132"/>
    <mergeCell ref="C128:C132"/>
    <mergeCell ref="D128:D132"/>
    <mergeCell ref="J128:J132"/>
    <mergeCell ref="A146:G146"/>
    <mergeCell ref="H146:J146"/>
    <mergeCell ref="A141:E141"/>
    <mergeCell ref="A142:E143"/>
    <mergeCell ref="A144:D144"/>
    <mergeCell ref="F144:I144"/>
    <mergeCell ref="A145:D145"/>
    <mergeCell ref="F145:I145"/>
    <mergeCell ref="A139:E140"/>
    <mergeCell ref="K14:K18"/>
    <mergeCell ref="E7:K7"/>
    <mergeCell ref="A11:J11"/>
    <mergeCell ref="B12:J12"/>
    <mergeCell ref="B13:J13"/>
    <mergeCell ref="C14:C18"/>
    <mergeCell ref="D14:D18"/>
    <mergeCell ref="J14:J18"/>
    <mergeCell ref="A14:A18"/>
    <mergeCell ref="B14:B18"/>
    <mergeCell ref="B10:J10"/>
    <mergeCell ref="B19:J19"/>
    <mergeCell ref="A20:A24"/>
    <mergeCell ref="B20:B24"/>
    <mergeCell ref="C20:C24"/>
    <mergeCell ref="D20:D24"/>
    <mergeCell ref="J20:J24"/>
    <mergeCell ref="K20:K24"/>
    <mergeCell ref="B25:J25"/>
    <mergeCell ref="A26:A30"/>
    <mergeCell ref="B26:B30"/>
    <mergeCell ref="C26:C30"/>
    <mergeCell ref="D26:D30"/>
    <mergeCell ref="A1:B1"/>
    <mergeCell ref="C1:J1"/>
    <mergeCell ref="A2:B2"/>
    <mergeCell ref="A3:B3"/>
    <mergeCell ref="C3:J3"/>
    <mergeCell ref="A5:J5"/>
    <mergeCell ref="C2:J2"/>
    <mergeCell ref="A6:J6"/>
    <mergeCell ref="A7:D7"/>
    <mergeCell ref="J26:J30"/>
    <mergeCell ref="K26:K30"/>
    <mergeCell ref="B31:J31"/>
    <mergeCell ref="A32:A36"/>
    <mergeCell ref="B32:B36"/>
    <mergeCell ref="C32:C36"/>
    <mergeCell ref="D32:D36"/>
    <mergeCell ref="J32:J36"/>
    <mergeCell ref="K32:K36"/>
    <mergeCell ref="B37:J37"/>
    <mergeCell ref="A38:A42"/>
    <mergeCell ref="B38:B42"/>
    <mergeCell ref="C38:C42"/>
    <mergeCell ref="D38:D42"/>
    <mergeCell ref="J38:J42"/>
    <mergeCell ref="K38:K42"/>
    <mergeCell ref="B43:J43"/>
    <mergeCell ref="A44:A48"/>
    <mergeCell ref="B44:B48"/>
    <mergeCell ref="C44:C48"/>
    <mergeCell ref="D44:D48"/>
    <mergeCell ref="J44:J48"/>
    <mergeCell ref="K44:K48"/>
    <mergeCell ref="A50:A54"/>
    <mergeCell ref="C50:C54"/>
    <mergeCell ref="D50:D54"/>
    <mergeCell ref="J50:J54"/>
    <mergeCell ref="K50:K54"/>
    <mergeCell ref="B50:B54"/>
    <mergeCell ref="B49:J49"/>
    <mergeCell ref="B55:J55"/>
    <mergeCell ref="A56:A60"/>
    <mergeCell ref="B56:B60"/>
    <mergeCell ref="C56:C60"/>
    <mergeCell ref="D56:D60"/>
    <mergeCell ref="J56:J60"/>
    <mergeCell ref="K56:K60"/>
    <mergeCell ref="B61:J61"/>
    <mergeCell ref="A62:A66"/>
    <mergeCell ref="B62:B66"/>
    <mergeCell ref="C62:C66"/>
    <mergeCell ref="D62:D66"/>
    <mergeCell ref="J62:J66"/>
    <mergeCell ref="K62:K66"/>
    <mergeCell ref="K68:K72"/>
    <mergeCell ref="B73:J73"/>
    <mergeCell ref="B67:J67"/>
    <mergeCell ref="A68:A72"/>
    <mergeCell ref="B68:B72"/>
    <mergeCell ref="C68:C72"/>
    <mergeCell ref="D68:D72"/>
    <mergeCell ref="J68:J72"/>
    <mergeCell ref="K74:K78"/>
    <mergeCell ref="B79:J79"/>
    <mergeCell ref="K80:K84"/>
    <mergeCell ref="B85:J85"/>
    <mergeCell ref="A86:A90"/>
    <mergeCell ref="B86:B90"/>
    <mergeCell ref="C86:C90"/>
    <mergeCell ref="D86:D90"/>
    <mergeCell ref="J86:J90"/>
    <mergeCell ref="K86:K90"/>
    <mergeCell ref="A80:A84"/>
    <mergeCell ref="B80:B84"/>
    <mergeCell ref="C80:C84"/>
    <mergeCell ref="D80:D84"/>
    <mergeCell ref="J80:J84"/>
    <mergeCell ref="A74:A78"/>
    <mergeCell ref="B74:B78"/>
    <mergeCell ref="C74:C78"/>
    <mergeCell ref="D74:D78"/>
    <mergeCell ref="J74:J78"/>
    <mergeCell ref="B91:J91"/>
    <mergeCell ref="D92:D96"/>
    <mergeCell ref="J92:J96"/>
    <mergeCell ref="K92:K96"/>
    <mergeCell ref="B97:J97"/>
    <mergeCell ref="A98:A102"/>
    <mergeCell ref="B98:B102"/>
    <mergeCell ref="C98:C102"/>
    <mergeCell ref="D98:D102"/>
    <mergeCell ref="J98:J102"/>
    <mergeCell ref="K98:K102"/>
    <mergeCell ref="A92:A96"/>
    <mergeCell ref="B92:B96"/>
    <mergeCell ref="C92:C96"/>
    <mergeCell ref="B103:J103"/>
    <mergeCell ref="A104:A108"/>
    <mergeCell ref="B104:B108"/>
    <mergeCell ref="C104:C108"/>
    <mergeCell ref="D104:D108"/>
    <mergeCell ref="J104:J108"/>
    <mergeCell ref="K104:K108"/>
    <mergeCell ref="B109:J109"/>
    <mergeCell ref="K110:K114"/>
    <mergeCell ref="A110:A114"/>
    <mergeCell ref="B110:B114"/>
    <mergeCell ref="C110:C114"/>
    <mergeCell ref="D110:D114"/>
    <mergeCell ref="J110:J114"/>
    <mergeCell ref="K128:K132"/>
    <mergeCell ref="B133:J133"/>
    <mergeCell ref="A134:A138"/>
    <mergeCell ref="B134:B138"/>
    <mergeCell ref="C134:C138"/>
    <mergeCell ref="D134:D138"/>
    <mergeCell ref="J134:J138"/>
    <mergeCell ref="K134:K138"/>
    <mergeCell ref="K116:K120"/>
    <mergeCell ref="B121:J121"/>
    <mergeCell ref="A122:A126"/>
    <mergeCell ref="B122:B126"/>
    <mergeCell ref="C122:C126"/>
    <mergeCell ref="D122:D126"/>
    <mergeCell ref="J122:J126"/>
    <mergeCell ref="K122:K126"/>
    <mergeCell ref="B127:J127"/>
  </mergeCells>
  <pageMargins left="0.74" right="0.114583333333333" top="0.42708333333333331" bottom="1.0729166666666667" header="0.3" footer="0.3"/>
  <pageSetup scale="64" fitToHeight="0" orientation="landscape" horizontalDpi="300" r:id="rId1"/>
  <headerFooter>
    <oddFooter>&amp;C&amp;P</oddFooter>
  </headerFooter>
  <rowBreaks count="4" manualBreakCount="4">
    <brk id="36" max="16383" man="1"/>
    <brk id="78" max="16383" man="1"/>
    <brk id="114" max="16383" man="1"/>
    <brk id="13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BBCCC-F2C9-4732-8982-A9478D0F4F58}">
  <sheetPr>
    <tabColor rgb="FFFF0000"/>
    <pageSetUpPr fitToPage="1"/>
  </sheetPr>
  <dimension ref="A1:M149"/>
  <sheetViews>
    <sheetView zoomScaleNormal="100" workbookViewId="0">
      <selection activeCell="K74" sqref="K74:K78"/>
    </sheetView>
  </sheetViews>
  <sheetFormatPr defaultRowHeight="15" x14ac:dyDescent="0.25"/>
  <cols>
    <col min="1" max="1" width="4.85546875" customWidth="1"/>
    <col min="2" max="2" width="21.7109375" customWidth="1"/>
    <col min="4" max="4" width="9.5703125" style="14" bestFit="1" customWidth="1"/>
    <col min="10" max="10" width="7.42578125" customWidth="1"/>
    <col min="11" max="11" width="71.28515625" style="14" customWidth="1"/>
  </cols>
  <sheetData>
    <row r="1" spans="1:13" ht="44.25" customHeight="1" x14ac:dyDescent="0.25">
      <c r="A1" s="68" t="s">
        <v>0</v>
      </c>
      <c r="B1" s="68"/>
      <c r="C1" s="69" t="s">
        <v>45</v>
      </c>
      <c r="D1" s="69"/>
      <c r="E1" s="69"/>
      <c r="F1" s="69"/>
      <c r="G1" s="69"/>
      <c r="H1" s="69"/>
      <c r="I1" s="69"/>
      <c r="J1" s="69"/>
      <c r="K1"/>
    </row>
    <row r="2" spans="1:13" ht="27.75" customHeight="1" x14ac:dyDescent="0.25">
      <c r="A2" s="70" t="s">
        <v>43</v>
      </c>
      <c r="B2" s="70"/>
      <c r="C2" s="73" t="s">
        <v>46</v>
      </c>
      <c r="D2" s="73"/>
      <c r="E2" s="73"/>
      <c r="F2" s="73"/>
      <c r="G2" s="73"/>
      <c r="H2" s="73"/>
      <c r="I2" s="73"/>
      <c r="J2" s="73"/>
      <c r="K2"/>
    </row>
    <row r="3" spans="1:13" ht="15" customHeight="1" x14ac:dyDescent="0.25">
      <c r="A3" s="70" t="s">
        <v>19</v>
      </c>
      <c r="B3" s="70"/>
      <c r="C3" s="71" t="s">
        <v>32</v>
      </c>
      <c r="D3" s="71"/>
      <c r="E3" s="71"/>
      <c r="F3" s="71"/>
      <c r="G3" s="71"/>
      <c r="H3" s="71"/>
      <c r="I3" s="71"/>
      <c r="J3" s="71"/>
      <c r="K3"/>
    </row>
    <row r="4" spans="1:13" ht="15" customHeight="1" x14ac:dyDescent="0.25">
      <c r="A4" s="1"/>
      <c r="B4" s="1"/>
      <c r="C4" s="1"/>
      <c r="D4" s="13"/>
      <c r="E4" s="1"/>
      <c r="F4" s="1"/>
      <c r="G4" s="1"/>
      <c r="H4" s="1"/>
      <c r="I4" s="1"/>
      <c r="J4" s="1"/>
      <c r="K4" s="13"/>
    </row>
    <row r="5" spans="1:13" ht="15" customHeight="1" x14ac:dyDescent="0.25">
      <c r="A5" s="72" t="s">
        <v>55</v>
      </c>
      <c r="B5" s="72"/>
      <c r="C5" s="72"/>
      <c r="D5" s="72"/>
      <c r="E5" s="72"/>
      <c r="F5" s="72"/>
      <c r="G5" s="72"/>
      <c r="H5" s="72"/>
      <c r="I5" s="72"/>
      <c r="J5" s="72"/>
      <c r="K5"/>
    </row>
    <row r="6" spans="1:13" ht="15" customHeight="1" x14ac:dyDescent="0.25">
      <c r="A6" s="74"/>
      <c r="B6" s="74"/>
      <c r="C6" s="74"/>
      <c r="D6" s="74"/>
      <c r="E6" s="74"/>
      <c r="F6" s="74"/>
      <c r="G6" s="74"/>
      <c r="H6" s="74"/>
      <c r="I6" s="74"/>
      <c r="J6" s="74"/>
      <c r="K6"/>
    </row>
    <row r="7" spans="1:13" ht="15" customHeight="1" x14ac:dyDescent="0.25">
      <c r="A7" s="75" t="s">
        <v>1</v>
      </c>
      <c r="B7" s="76"/>
      <c r="C7" s="76"/>
      <c r="D7" s="76"/>
      <c r="E7" s="83" t="s">
        <v>2</v>
      </c>
      <c r="F7" s="83"/>
      <c r="G7" s="83"/>
      <c r="H7" s="83"/>
      <c r="I7" s="83"/>
      <c r="J7" s="83"/>
      <c r="K7" s="83"/>
    </row>
    <row r="8" spans="1:13" ht="104.25" customHeight="1" x14ac:dyDescent="0.25">
      <c r="A8" s="2" t="s">
        <v>3</v>
      </c>
      <c r="B8" s="3" t="s">
        <v>4</v>
      </c>
      <c r="C8" s="4" t="s">
        <v>5</v>
      </c>
      <c r="D8" s="15" t="s">
        <v>6</v>
      </c>
      <c r="E8" s="5" t="s">
        <v>7</v>
      </c>
      <c r="F8" s="5" t="s">
        <v>28</v>
      </c>
      <c r="G8" s="5" t="s">
        <v>29</v>
      </c>
      <c r="H8" s="5" t="s">
        <v>30</v>
      </c>
      <c r="I8" s="5" t="s">
        <v>31</v>
      </c>
      <c r="J8" s="6" t="s">
        <v>8</v>
      </c>
      <c r="K8" s="43" t="s">
        <v>59</v>
      </c>
    </row>
    <row r="9" spans="1:13" ht="15" customHeight="1" x14ac:dyDescent="0.25">
      <c r="A9" s="7">
        <v>0</v>
      </c>
      <c r="B9" s="8">
        <v>1</v>
      </c>
      <c r="C9" s="9">
        <v>2</v>
      </c>
      <c r="D9" s="16">
        <v>3</v>
      </c>
      <c r="E9" s="10">
        <v>4</v>
      </c>
      <c r="F9" s="10" t="s">
        <v>9</v>
      </c>
      <c r="G9" s="10" t="s">
        <v>10</v>
      </c>
      <c r="H9" s="10" t="s">
        <v>11</v>
      </c>
      <c r="I9" s="10" t="s">
        <v>12</v>
      </c>
      <c r="J9" s="35" t="s">
        <v>13</v>
      </c>
      <c r="K9" s="44">
        <v>10</v>
      </c>
    </row>
    <row r="10" spans="1:13" ht="36" customHeight="1" thickBot="1" x14ac:dyDescent="0.3">
      <c r="A10" s="31">
        <v>4</v>
      </c>
      <c r="B10" s="88" t="s">
        <v>94</v>
      </c>
      <c r="C10" s="89"/>
      <c r="D10" s="89"/>
      <c r="E10" s="89"/>
      <c r="F10" s="89"/>
      <c r="G10" s="89"/>
      <c r="H10" s="89"/>
      <c r="I10" s="89"/>
      <c r="J10" s="89"/>
      <c r="K10" s="47"/>
      <c r="M10" s="30"/>
    </row>
    <row r="11" spans="1:13" ht="15" customHeight="1" thickBot="1" x14ac:dyDescent="0.3">
      <c r="A11" s="84" t="s">
        <v>153</v>
      </c>
      <c r="B11" s="85"/>
      <c r="C11" s="85"/>
      <c r="D11" s="85"/>
      <c r="E11" s="85"/>
      <c r="F11" s="85"/>
      <c r="G11" s="85"/>
      <c r="H11" s="85"/>
      <c r="I11" s="85"/>
      <c r="J11" s="85"/>
      <c r="K11" s="48"/>
    </row>
    <row r="12" spans="1:13" ht="15" customHeight="1" x14ac:dyDescent="0.25">
      <c r="A12" s="12"/>
      <c r="B12" s="86"/>
      <c r="C12" s="87"/>
      <c r="D12" s="87"/>
      <c r="E12" s="87"/>
      <c r="F12" s="87"/>
      <c r="G12" s="87"/>
      <c r="H12" s="87"/>
      <c r="I12" s="87"/>
      <c r="J12" s="87"/>
      <c r="K12" s="45"/>
      <c r="M12" s="30"/>
    </row>
    <row r="13" spans="1:13" ht="15" customHeight="1" x14ac:dyDescent="0.25">
      <c r="A13" s="12">
        <v>1</v>
      </c>
      <c r="B13" s="50" t="s">
        <v>95</v>
      </c>
      <c r="C13" s="51"/>
      <c r="D13" s="51"/>
      <c r="E13" s="51"/>
      <c r="F13" s="51"/>
      <c r="G13" s="51"/>
      <c r="H13" s="51"/>
      <c r="I13" s="51"/>
      <c r="J13" s="51"/>
      <c r="K13" s="45"/>
      <c r="M13" s="30"/>
    </row>
    <row r="14" spans="1:13" x14ac:dyDescent="0.25">
      <c r="A14" s="52">
        <v>1.1000000000000001</v>
      </c>
      <c r="B14" s="55" t="s">
        <v>96</v>
      </c>
      <c r="C14" s="58" t="s">
        <v>17</v>
      </c>
      <c r="D14" s="61">
        <v>78.5</v>
      </c>
      <c r="E14" s="24"/>
      <c r="F14" s="25"/>
      <c r="G14" s="25"/>
      <c r="H14" s="25"/>
      <c r="I14" s="25"/>
      <c r="J14" s="64"/>
      <c r="K14" s="49" t="s">
        <v>155</v>
      </c>
      <c r="M14" s="30"/>
    </row>
    <row r="15" spans="1:13" x14ac:dyDescent="0.25">
      <c r="A15" s="53"/>
      <c r="B15" s="56"/>
      <c r="C15" s="59"/>
      <c r="D15" s="62"/>
      <c r="E15" s="26"/>
      <c r="F15" s="27"/>
      <c r="G15" s="27"/>
      <c r="H15" s="27"/>
      <c r="I15" s="27"/>
      <c r="J15" s="65"/>
      <c r="K15" s="49"/>
      <c r="M15" s="30"/>
    </row>
    <row r="16" spans="1:13" x14ac:dyDescent="0.25">
      <c r="A16" s="53"/>
      <c r="B16" s="56"/>
      <c r="C16" s="59"/>
      <c r="D16" s="62"/>
      <c r="E16" s="26"/>
      <c r="F16" s="27"/>
      <c r="G16" s="27"/>
      <c r="H16" s="27"/>
      <c r="I16" s="27"/>
      <c r="J16" s="65"/>
      <c r="K16" s="49"/>
      <c r="M16" s="30"/>
    </row>
    <row r="17" spans="1:13" x14ac:dyDescent="0.25">
      <c r="A17" s="53"/>
      <c r="B17" s="56"/>
      <c r="C17" s="59"/>
      <c r="D17" s="62"/>
      <c r="E17" s="26"/>
      <c r="F17" s="27"/>
      <c r="G17" s="27"/>
      <c r="H17" s="27"/>
      <c r="I17" s="27"/>
      <c r="J17" s="65"/>
      <c r="K17" s="49"/>
      <c r="M17" s="30"/>
    </row>
    <row r="18" spans="1:13" x14ac:dyDescent="0.25">
      <c r="A18" s="54"/>
      <c r="B18" s="57"/>
      <c r="C18" s="60"/>
      <c r="D18" s="63"/>
      <c r="E18" s="28"/>
      <c r="F18" s="29"/>
      <c r="G18" s="29"/>
      <c r="H18" s="29"/>
      <c r="I18" s="29"/>
      <c r="J18" s="66"/>
      <c r="K18" s="49"/>
      <c r="M18" s="30"/>
    </row>
    <row r="19" spans="1:13" ht="15" customHeight="1" x14ac:dyDescent="0.25">
      <c r="A19" s="12">
        <v>2</v>
      </c>
      <c r="B19" s="50" t="s">
        <v>97</v>
      </c>
      <c r="C19" s="51"/>
      <c r="D19" s="51"/>
      <c r="E19" s="51"/>
      <c r="F19" s="51"/>
      <c r="G19" s="51"/>
      <c r="H19" s="51"/>
      <c r="I19" s="51"/>
      <c r="J19" s="51"/>
      <c r="K19" s="45"/>
      <c r="M19" s="30"/>
    </row>
    <row r="20" spans="1:13" x14ac:dyDescent="0.25">
      <c r="A20" s="52">
        <v>2.1</v>
      </c>
      <c r="B20" s="55" t="s">
        <v>98</v>
      </c>
      <c r="C20" s="58" t="s">
        <v>17</v>
      </c>
      <c r="D20" s="61">
        <v>78.5</v>
      </c>
      <c r="E20" s="24"/>
      <c r="F20" s="25"/>
      <c r="G20" s="25"/>
      <c r="H20" s="25"/>
      <c r="I20" s="25"/>
      <c r="J20" s="64"/>
      <c r="K20" s="49" t="s">
        <v>155</v>
      </c>
      <c r="M20" s="30"/>
    </row>
    <row r="21" spans="1:13" x14ac:dyDescent="0.25">
      <c r="A21" s="53"/>
      <c r="B21" s="56"/>
      <c r="C21" s="59"/>
      <c r="D21" s="62"/>
      <c r="E21" s="26"/>
      <c r="F21" s="27"/>
      <c r="G21" s="27"/>
      <c r="H21" s="27"/>
      <c r="I21" s="27"/>
      <c r="J21" s="65"/>
      <c r="K21" s="49"/>
      <c r="M21" s="30"/>
    </row>
    <row r="22" spans="1:13" x14ac:dyDescent="0.25">
      <c r="A22" s="53"/>
      <c r="B22" s="56"/>
      <c r="C22" s="59"/>
      <c r="D22" s="62"/>
      <c r="E22" s="26"/>
      <c r="F22" s="27"/>
      <c r="G22" s="27"/>
      <c r="H22" s="27"/>
      <c r="I22" s="27"/>
      <c r="J22" s="65"/>
      <c r="K22" s="49"/>
      <c r="M22" s="30"/>
    </row>
    <row r="23" spans="1:13" x14ac:dyDescent="0.25">
      <c r="A23" s="53"/>
      <c r="B23" s="56"/>
      <c r="C23" s="59"/>
      <c r="D23" s="62"/>
      <c r="E23" s="26"/>
      <c r="F23" s="27"/>
      <c r="G23" s="27"/>
      <c r="H23" s="27"/>
      <c r="I23" s="27"/>
      <c r="J23" s="65"/>
      <c r="K23" s="49"/>
      <c r="M23" s="30"/>
    </row>
    <row r="24" spans="1:13" x14ac:dyDescent="0.25">
      <c r="A24" s="54"/>
      <c r="B24" s="57"/>
      <c r="C24" s="60"/>
      <c r="D24" s="63"/>
      <c r="E24" s="28"/>
      <c r="F24" s="29"/>
      <c r="G24" s="29"/>
      <c r="H24" s="29"/>
      <c r="I24" s="29"/>
      <c r="J24" s="66"/>
      <c r="K24" s="49"/>
      <c r="M24" s="30"/>
    </row>
    <row r="25" spans="1:13" ht="15" customHeight="1" x14ac:dyDescent="0.25">
      <c r="A25" s="12">
        <v>3</v>
      </c>
      <c r="B25" s="50" t="s">
        <v>99</v>
      </c>
      <c r="C25" s="51"/>
      <c r="D25" s="51"/>
      <c r="E25" s="51"/>
      <c r="F25" s="51"/>
      <c r="G25" s="51"/>
      <c r="H25" s="51"/>
      <c r="I25" s="51"/>
      <c r="J25" s="51"/>
      <c r="K25" s="45"/>
      <c r="M25" s="30"/>
    </row>
    <row r="26" spans="1:13" x14ac:dyDescent="0.25">
      <c r="A26" s="52">
        <v>3.1</v>
      </c>
      <c r="B26" s="55" t="s">
        <v>100</v>
      </c>
      <c r="C26" s="58" t="s">
        <v>16</v>
      </c>
      <c r="D26" s="61">
        <v>14.54</v>
      </c>
      <c r="E26" s="24"/>
      <c r="F26" s="25"/>
      <c r="G26" s="25"/>
      <c r="H26" s="25"/>
      <c r="I26" s="25"/>
      <c r="J26" s="64"/>
      <c r="K26" s="49" t="s">
        <v>154</v>
      </c>
      <c r="M26" s="30"/>
    </row>
    <row r="27" spans="1:13" x14ac:dyDescent="0.25">
      <c r="A27" s="53"/>
      <c r="B27" s="56"/>
      <c r="C27" s="59"/>
      <c r="D27" s="62"/>
      <c r="E27" s="26"/>
      <c r="F27" s="27"/>
      <c r="G27" s="27"/>
      <c r="H27" s="27"/>
      <c r="I27" s="27"/>
      <c r="J27" s="65"/>
      <c r="K27" s="49"/>
      <c r="M27" s="30"/>
    </row>
    <row r="28" spans="1:13" x14ac:dyDescent="0.25">
      <c r="A28" s="53"/>
      <c r="B28" s="56"/>
      <c r="C28" s="59"/>
      <c r="D28" s="62"/>
      <c r="E28" s="26"/>
      <c r="F28" s="27"/>
      <c r="G28" s="27"/>
      <c r="H28" s="27"/>
      <c r="I28" s="27"/>
      <c r="J28" s="65"/>
      <c r="K28" s="49"/>
      <c r="M28" s="30"/>
    </row>
    <row r="29" spans="1:13" x14ac:dyDescent="0.25">
      <c r="A29" s="53"/>
      <c r="B29" s="56"/>
      <c r="C29" s="59"/>
      <c r="D29" s="62"/>
      <c r="E29" s="26"/>
      <c r="F29" s="27"/>
      <c r="G29" s="27"/>
      <c r="H29" s="27"/>
      <c r="I29" s="27"/>
      <c r="J29" s="65"/>
      <c r="K29" s="49"/>
      <c r="M29" s="30"/>
    </row>
    <row r="30" spans="1:13" x14ac:dyDescent="0.25">
      <c r="A30" s="54"/>
      <c r="B30" s="57"/>
      <c r="C30" s="60"/>
      <c r="D30" s="63"/>
      <c r="E30" s="28"/>
      <c r="F30" s="29"/>
      <c r="G30" s="29"/>
      <c r="H30" s="29"/>
      <c r="I30" s="29"/>
      <c r="J30" s="66"/>
      <c r="K30" s="49"/>
      <c r="M30" s="30"/>
    </row>
    <row r="31" spans="1:13" ht="15" customHeight="1" x14ac:dyDescent="0.25">
      <c r="A31" s="12">
        <v>4</v>
      </c>
      <c r="B31" s="50" t="s">
        <v>101</v>
      </c>
      <c r="C31" s="51"/>
      <c r="D31" s="51"/>
      <c r="E31" s="51"/>
      <c r="F31" s="51"/>
      <c r="G31" s="51"/>
      <c r="H31" s="51"/>
      <c r="I31" s="51"/>
      <c r="J31" s="51"/>
      <c r="K31" s="45"/>
      <c r="M31" s="30"/>
    </row>
    <row r="32" spans="1:13" x14ac:dyDescent="0.25">
      <c r="A32" s="52">
        <v>4.0999999999999996</v>
      </c>
      <c r="B32" s="55" t="s">
        <v>102</v>
      </c>
      <c r="C32" s="58" t="s">
        <v>18</v>
      </c>
      <c r="D32" s="61">
        <v>1097</v>
      </c>
      <c r="E32" s="24"/>
      <c r="F32" s="25"/>
      <c r="G32" s="25"/>
      <c r="H32" s="25"/>
      <c r="I32" s="25"/>
      <c r="J32" s="64"/>
      <c r="K32" s="49" t="s">
        <v>156</v>
      </c>
      <c r="M32" s="30"/>
    </row>
    <row r="33" spans="1:13" x14ac:dyDescent="0.25">
      <c r="A33" s="53"/>
      <c r="B33" s="56"/>
      <c r="C33" s="59"/>
      <c r="D33" s="62"/>
      <c r="E33" s="26"/>
      <c r="F33" s="27"/>
      <c r="G33" s="27"/>
      <c r="H33" s="27"/>
      <c r="I33" s="27"/>
      <c r="J33" s="65"/>
      <c r="K33" s="49"/>
      <c r="M33" s="30"/>
    </row>
    <row r="34" spans="1:13" x14ac:dyDescent="0.25">
      <c r="A34" s="53"/>
      <c r="B34" s="56"/>
      <c r="C34" s="59"/>
      <c r="D34" s="62"/>
      <c r="E34" s="26"/>
      <c r="F34" s="27"/>
      <c r="G34" s="27"/>
      <c r="H34" s="27"/>
      <c r="I34" s="27"/>
      <c r="J34" s="65"/>
      <c r="K34" s="49"/>
      <c r="M34" s="30"/>
    </row>
    <row r="35" spans="1:13" x14ac:dyDescent="0.25">
      <c r="A35" s="53"/>
      <c r="B35" s="56"/>
      <c r="C35" s="59"/>
      <c r="D35" s="62"/>
      <c r="E35" s="26"/>
      <c r="F35" s="27"/>
      <c r="G35" s="27"/>
      <c r="H35" s="27"/>
      <c r="I35" s="27"/>
      <c r="J35" s="65"/>
      <c r="K35" s="49"/>
      <c r="M35" s="30"/>
    </row>
    <row r="36" spans="1:13" x14ac:dyDescent="0.25">
      <c r="A36" s="54"/>
      <c r="B36" s="57"/>
      <c r="C36" s="60"/>
      <c r="D36" s="63"/>
      <c r="E36" s="28"/>
      <c r="F36" s="29"/>
      <c r="G36" s="29"/>
      <c r="H36" s="29"/>
      <c r="I36" s="29"/>
      <c r="J36" s="66"/>
      <c r="K36" s="49"/>
      <c r="M36" s="30"/>
    </row>
    <row r="37" spans="1:13" ht="15" customHeight="1" x14ac:dyDescent="0.25">
      <c r="A37" s="12">
        <v>4.0999999999999996</v>
      </c>
      <c r="B37" s="50" t="s">
        <v>103</v>
      </c>
      <c r="C37" s="51"/>
      <c r="D37" s="51"/>
      <c r="E37" s="51"/>
      <c r="F37" s="51"/>
      <c r="G37" s="51"/>
      <c r="H37" s="51"/>
      <c r="I37" s="51"/>
      <c r="J37" s="51"/>
      <c r="K37" s="45"/>
      <c r="M37" s="30"/>
    </row>
    <row r="38" spans="1:13" x14ac:dyDescent="0.25">
      <c r="A38" s="52" t="s">
        <v>48</v>
      </c>
      <c r="B38" s="55" t="s">
        <v>104</v>
      </c>
      <c r="C38" s="58" t="s">
        <v>44</v>
      </c>
      <c r="D38" s="61">
        <v>132</v>
      </c>
      <c r="E38" s="24"/>
      <c r="F38" s="25"/>
      <c r="G38" s="25"/>
      <c r="H38" s="25"/>
      <c r="I38" s="25"/>
      <c r="J38" s="64"/>
      <c r="K38" s="49" t="s">
        <v>157</v>
      </c>
      <c r="M38" s="30"/>
    </row>
    <row r="39" spans="1:13" x14ac:dyDescent="0.25">
      <c r="A39" s="53"/>
      <c r="B39" s="56"/>
      <c r="C39" s="59"/>
      <c r="D39" s="62"/>
      <c r="E39" s="26"/>
      <c r="F39" s="27"/>
      <c r="G39" s="27"/>
      <c r="H39" s="27"/>
      <c r="I39" s="27"/>
      <c r="J39" s="65"/>
      <c r="K39" s="49"/>
      <c r="M39" s="30"/>
    </row>
    <row r="40" spans="1:13" x14ac:dyDescent="0.25">
      <c r="A40" s="53"/>
      <c r="B40" s="56"/>
      <c r="C40" s="59"/>
      <c r="D40" s="62"/>
      <c r="E40" s="26"/>
      <c r="F40" s="27"/>
      <c r="G40" s="27"/>
      <c r="H40" s="27"/>
      <c r="I40" s="27"/>
      <c r="J40" s="65"/>
      <c r="K40" s="49"/>
      <c r="M40" s="30"/>
    </row>
    <row r="41" spans="1:13" x14ac:dyDescent="0.25">
      <c r="A41" s="53"/>
      <c r="B41" s="56"/>
      <c r="C41" s="59"/>
      <c r="D41" s="62"/>
      <c r="E41" s="26"/>
      <c r="F41" s="27"/>
      <c r="G41" s="27"/>
      <c r="H41" s="27"/>
      <c r="I41" s="27"/>
      <c r="J41" s="65"/>
      <c r="K41" s="49"/>
      <c r="M41" s="30"/>
    </row>
    <row r="42" spans="1:13" x14ac:dyDescent="0.25">
      <c r="A42" s="54"/>
      <c r="B42" s="57"/>
      <c r="C42" s="60"/>
      <c r="D42" s="63"/>
      <c r="E42" s="28"/>
      <c r="F42" s="29"/>
      <c r="G42" s="29"/>
      <c r="H42" s="29"/>
      <c r="I42" s="29"/>
      <c r="J42" s="66"/>
      <c r="K42" s="49"/>
      <c r="M42" s="30"/>
    </row>
    <row r="43" spans="1:13" ht="15" customHeight="1" x14ac:dyDescent="0.25">
      <c r="A43" s="12">
        <v>5</v>
      </c>
      <c r="B43" s="50" t="s">
        <v>105</v>
      </c>
      <c r="C43" s="51"/>
      <c r="D43" s="51"/>
      <c r="E43" s="51"/>
      <c r="F43" s="51"/>
      <c r="G43" s="51"/>
      <c r="H43" s="51"/>
      <c r="I43" s="51"/>
      <c r="J43" s="51"/>
      <c r="K43" s="45"/>
      <c r="M43" s="30"/>
    </row>
    <row r="44" spans="1:13" x14ac:dyDescent="0.25">
      <c r="A44" s="52">
        <v>5.0999999999999996</v>
      </c>
      <c r="B44" s="55" t="s">
        <v>106</v>
      </c>
      <c r="C44" s="58" t="s">
        <v>17</v>
      </c>
      <c r="D44" s="61">
        <v>78.5</v>
      </c>
      <c r="E44" s="24"/>
      <c r="F44" s="25"/>
      <c r="G44" s="25"/>
      <c r="H44" s="25"/>
      <c r="I44" s="25"/>
      <c r="J44" s="64"/>
      <c r="K44" s="49" t="s">
        <v>155</v>
      </c>
      <c r="M44" s="30"/>
    </row>
    <row r="45" spans="1:13" x14ac:dyDescent="0.25">
      <c r="A45" s="53"/>
      <c r="B45" s="56"/>
      <c r="C45" s="59"/>
      <c r="D45" s="62"/>
      <c r="E45" s="26"/>
      <c r="F45" s="27"/>
      <c r="G45" s="27"/>
      <c r="H45" s="27"/>
      <c r="I45" s="27"/>
      <c r="J45" s="65"/>
      <c r="K45" s="49"/>
      <c r="M45" s="30"/>
    </row>
    <row r="46" spans="1:13" x14ac:dyDescent="0.25">
      <c r="A46" s="53"/>
      <c r="B46" s="56"/>
      <c r="C46" s="59"/>
      <c r="D46" s="62"/>
      <c r="E46" s="26"/>
      <c r="F46" s="27"/>
      <c r="G46" s="27"/>
      <c r="H46" s="27"/>
      <c r="I46" s="27"/>
      <c r="J46" s="65"/>
      <c r="K46" s="49"/>
      <c r="M46" s="30"/>
    </row>
    <row r="47" spans="1:13" x14ac:dyDescent="0.25">
      <c r="A47" s="53"/>
      <c r="B47" s="56"/>
      <c r="C47" s="59"/>
      <c r="D47" s="62"/>
      <c r="E47" s="26"/>
      <c r="F47" s="27"/>
      <c r="G47" s="27"/>
      <c r="H47" s="27"/>
      <c r="I47" s="27"/>
      <c r="J47" s="65"/>
      <c r="K47" s="49"/>
      <c r="M47" s="30"/>
    </row>
    <row r="48" spans="1:13" x14ac:dyDescent="0.25">
      <c r="A48" s="54"/>
      <c r="B48" s="57"/>
      <c r="C48" s="60"/>
      <c r="D48" s="63"/>
      <c r="E48" s="28"/>
      <c r="F48" s="29"/>
      <c r="G48" s="29"/>
      <c r="H48" s="29"/>
      <c r="I48" s="29"/>
      <c r="J48" s="66"/>
      <c r="K48" s="49"/>
      <c r="M48" s="30"/>
    </row>
    <row r="49" spans="1:13" ht="15" customHeight="1" x14ac:dyDescent="0.25">
      <c r="A49" s="12">
        <v>6</v>
      </c>
      <c r="B49" s="50" t="s">
        <v>107</v>
      </c>
      <c r="C49" s="51"/>
      <c r="D49" s="51"/>
      <c r="E49" s="51"/>
      <c r="F49" s="51"/>
      <c r="G49" s="51"/>
      <c r="H49" s="51"/>
      <c r="I49" s="51"/>
      <c r="J49" s="51"/>
      <c r="K49" s="45"/>
      <c r="M49" s="30"/>
    </row>
    <row r="50" spans="1:13" x14ac:dyDescent="0.25">
      <c r="A50" s="52">
        <v>6.1</v>
      </c>
      <c r="B50" s="55" t="s">
        <v>108</v>
      </c>
      <c r="C50" s="58" t="s">
        <v>49</v>
      </c>
      <c r="D50" s="61">
        <v>144</v>
      </c>
      <c r="E50" s="24"/>
      <c r="F50" s="25"/>
      <c r="G50" s="25"/>
      <c r="H50" s="25"/>
      <c r="I50" s="25"/>
      <c r="J50" s="64"/>
      <c r="K50" s="49" t="s">
        <v>158</v>
      </c>
      <c r="M50" s="30"/>
    </row>
    <row r="51" spans="1:13" x14ac:dyDescent="0.25">
      <c r="A51" s="53"/>
      <c r="B51" s="56"/>
      <c r="C51" s="59"/>
      <c r="D51" s="62"/>
      <c r="E51" s="26"/>
      <c r="F51" s="27"/>
      <c r="G51" s="27"/>
      <c r="H51" s="27"/>
      <c r="I51" s="27"/>
      <c r="J51" s="65"/>
      <c r="K51" s="49"/>
      <c r="M51" s="30"/>
    </row>
    <row r="52" spans="1:13" x14ac:dyDescent="0.25">
      <c r="A52" s="53"/>
      <c r="B52" s="56"/>
      <c r="C52" s="59"/>
      <c r="D52" s="62"/>
      <c r="E52" s="26"/>
      <c r="F52" s="27"/>
      <c r="G52" s="27"/>
      <c r="H52" s="27"/>
      <c r="I52" s="27"/>
      <c r="J52" s="65"/>
      <c r="K52" s="49"/>
      <c r="M52" s="30"/>
    </row>
    <row r="53" spans="1:13" x14ac:dyDescent="0.25">
      <c r="A53" s="53"/>
      <c r="B53" s="56"/>
      <c r="C53" s="59"/>
      <c r="D53" s="62"/>
      <c r="E53" s="26"/>
      <c r="F53" s="27"/>
      <c r="G53" s="27"/>
      <c r="H53" s="27"/>
      <c r="I53" s="27"/>
      <c r="J53" s="65"/>
      <c r="K53" s="49"/>
      <c r="M53" s="30"/>
    </row>
    <row r="54" spans="1:13" x14ac:dyDescent="0.25">
      <c r="A54" s="54"/>
      <c r="B54" s="57"/>
      <c r="C54" s="60"/>
      <c r="D54" s="63"/>
      <c r="E54" s="28"/>
      <c r="F54" s="29"/>
      <c r="G54" s="29"/>
      <c r="H54" s="29"/>
      <c r="I54" s="29"/>
      <c r="J54" s="66"/>
      <c r="K54" s="49"/>
      <c r="M54" s="30"/>
    </row>
    <row r="55" spans="1:13" ht="15" customHeight="1" x14ac:dyDescent="0.25">
      <c r="A55" s="12">
        <v>7</v>
      </c>
      <c r="B55" s="50" t="s">
        <v>109</v>
      </c>
      <c r="C55" s="51"/>
      <c r="D55" s="51"/>
      <c r="E55" s="51"/>
      <c r="F55" s="51"/>
      <c r="G55" s="51"/>
      <c r="H55" s="51"/>
      <c r="I55" s="51"/>
      <c r="J55" s="51"/>
      <c r="K55" s="45"/>
      <c r="M55" s="30"/>
    </row>
    <row r="56" spans="1:13" x14ac:dyDescent="0.25">
      <c r="A56" s="52">
        <v>7.1</v>
      </c>
      <c r="B56" s="55" t="s">
        <v>110</v>
      </c>
      <c r="C56" s="58" t="s">
        <v>16</v>
      </c>
      <c r="D56" s="61">
        <v>10.37</v>
      </c>
      <c r="E56" s="24"/>
      <c r="F56" s="25"/>
      <c r="G56" s="25"/>
      <c r="H56" s="25"/>
      <c r="I56" s="25"/>
      <c r="J56" s="64"/>
      <c r="K56" s="49" t="s">
        <v>159</v>
      </c>
      <c r="M56" s="30"/>
    </row>
    <row r="57" spans="1:13" x14ac:dyDescent="0.25">
      <c r="A57" s="53"/>
      <c r="B57" s="56"/>
      <c r="C57" s="59"/>
      <c r="D57" s="62"/>
      <c r="E57" s="26"/>
      <c r="F57" s="27"/>
      <c r="G57" s="27"/>
      <c r="H57" s="27"/>
      <c r="I57" s="27"/>
      <c r="J57" s="65"/>
      <c r="K57" s="49"/>
      <c r="M57" s="30"/>
    </row>
    <row r="58" spans="1:13" x14ac:dyDescent="0.25">
      <c r="A58" s="53"/>
      <c r="B58" s="56"/>
      <c r="C58" s="59"/>
      <c r="D58" s="62"/>
      <c r="E58" s="26"/>
      <c r="F58" s="27"/>
      <c r="G58" s="27"/>
      <c r="H58" s="27"/>
      <c r="I58" s="27"/>
      <c r="J58" s="65"/>
      <c r="K58" s="49"/>
      <c r="M58" s="30"/>
    </row>
    <row r="59" spans="1:13" x14ac:dyDescent="0.25">
      <c r="A59" s="53"/>
      <c r="B59" s="56"/>
      <c r="C59" s="59"/>
      <c r="D59" s="62"/>
      <c r="E59" s="26"/>
      <c r="F59" s="27"/>
      <c r="G59" s="27"/>
      <c r="H59" s="27"/>
      <c r="I59" s="27"/>
      <c r="J59" s="65"/>
      <c r="K59" s="49"/>
      <c r="M59" s="30"/>
    </row>
    <row r="60" spans="1:13" x14ac:dyDescent="0.25">
      <c r="A60" s="54"/>
      <c r="B60" s="57"/>
      <c r="C60" s="60"/>
      <c r="D60" s="63"/>
      <c r="E60" s="28"/>
      <c r="F60" s="29"/>
      <c r="G60" s="29"/>
      <c r="H60" s="29"/>
      <c r="I60" s="29"/>
      <c r="J60" s="66"/>
      <c r="K60" s="49"/>
      <c r="M60" s="30"/>
    </row>
    <row r="61" spans="1:13" ht="34.5" customHeight="1" x14ac:dyDescent="0.25">
      <c r="A61" s="12">
        <v>8</v>
      </c>
      <c r="B61" s="50" t="s">
        <v>111</v>
      </c>
      <c r="C61" s="51"/>
      <c r="D61" s="51"/>
      <c r="E61" s="51"/>
      <c r="F61" s="51"/>
      <c r="G61" s="51"/>
      <c r="H61" s="51"/>
      <c r="I61" s="51"/>
      <c r="J61" s="51"/>
      <c r="K61" s="45"/>
      <c r="M61" s="30"/>
    </row>
    <row r="62" spans="1:13" x14ac:dyDescent="0.25">
      <c r="A62" s="52">
        <v>8.1</v>
      </c>
      <c r="B62" s="55" t="s">
        <v>58</v>
      </c>
      <c r="C62" s="58" t="s">
        <v>17</v>
      </c>
      <c r="D62" s="61">
        <v>106.4</v>
      </c>
      <c r="E62" s="24"/>
      <c r="F62" s="25"/>
      <c r="G62" s="25"/>
      <c r="H62" s="25"/>
      <c r="I62" s="25"/>
      <c r="J62" s="64"/>
      <c r="K62" s="49">
        <f>1.2*24*3.3+1.2*2*3+4.16</f>
        <v>106.39999999999999</v>
      </c>
      <c r="M62" s="30"/>
    </row>
    <row r="63" spans="1:13" x14ac:dyDescent="0.25">
      <c r="A63" s="53"/>
      <c r="B63" s="56"/>
      <c r="C63" s="59"/>
      <c r="D63" s="62"/>
      <c r="E63" s="26"/>
      <c r="F63" s="27"/>
      <c r="G63" s="27"/>
      <c r="H63" s="27"/>
      <c r="I63" s="27"/>
      <c r="J63" s="65"/>
      <c r="K63" s="49"/>
      <c r="M63" s="30"/>
    </row>
    <row r="64" spans="1:13" x14ac:dyDescent="0.25">
      <c r="A64" s="53"/>
      <c r="B64" s="56"/>
      <c r="C64" s="59"/>
      <c r="D64" s="62"/>
      <c r="E64" s="26"/>
      <c r="F64" s="27"/>
      <c r="G64" s="27"/>
      <c r="H64" s="27"/>
      <c r="I64" s="27"/>
      <c r="J64" s="65"/>
      <c r="K64" s="49"/>
      <c r="M64" s="30"/>
    </row>
    <row r="65" spans="1:13" x14ac:dyDescent="0.25">
      <c r="A65" s="53"/>
      <c r="B65" s="56"/>
      <c r="C65" s="59"/>
      <c r="D65" s="62"/>
      <c r="E65" s="26"/>
      <c r="F65" s="27"/>
      <c r="G65" s="27"/>
      <c r="H65" s="27"/>
      <c r="I65" s="27"/>
      <c r="J65" s="65"/>
      <c r="K65" s="49"/>
      <c r="M65" s="30"/>
    </row>
    <row r="66" spans="1:13" x14ac:dyDescent="0.25">
      <c r="A66" s="54"/>
      <c r="B66" s="57"/>
      <c r="C66" s="60"/>
      <c r="D66" s="63"/>
      <c r="E66" s="28"/>
      <c r="F66" s="29"/>
      <c r="G66" s="29"/>
      <c r="H66" s="29"/>
      <c r="I66" s="29"/>
      <c r="J66" s="66"/>
      <c r="K66" s="49"/>
      <c r="M66" s="30"/>
    </row>
    <row r="67" spans="1:13" ht="15" customHeight="1" x14ac:dyDescent="0.25">
      <c r="A67" s="12">
        <v>9</v>
      </c>
      <c r="B67" s="50" t="s">
        <v>113</v>
      </c>
      <c r="C67" s="51"/>
      <c r="D67" s="51"/>
      <c r="E67" s="51"/>
      <c r="F67" s="51"/>
      <c r="G67" s="51"/>
      <c r="H67" s="51"/>
      <c r="I67" s="51"/>
      <c r="J67" s="51"/>
      <c r="K67" s="45"/>
      <c r="M67" s="30"/>
    </row>
    <row r="68" spans="1:13" x14ac:dyDescent="0.25">
      <c r="A68" s="52">
        <v>9.1</v>
      </c>
      <c r="B68" s="55" t="s">
        <v>112</v>
      </c>
      <c r="C68" s="58" t="s">
        <v>18</v>
      </c>
      <c r="D68" s="61">
        <v>3520</v>
      </c>
      <c r="E68" s="24"/>
      <c r="F68" s="25"/>
      <c r="G68" s="25"/>
      <c r="H68" s="25"/>
      <c r="I68" s="25"/>
      <c r="J68" s="64"/>
      <c r="K68" s="49" t="s">
        <v>160</v>
      </c>
      <c r="M68" s="30"/>
    </row>
    <row r="69" spans="1:13" x14ac:dyDescent="0.25">
      <c r="A69" s="53"/>
      <c r="B69" s="56"/>
      <c r="C69" s="59"/>
      <c r="D69" s="62"/>
      <c r="E69" s="26"/>
      <c r="F69" s="27"/>
      <c r="G69" s="27"/>
      <c r="H69" s="27"/>
      <c r="I69" s="27"/>
      <c r="J69" s="65"/>
      <c r="K69" s="49"/>
      <c r="M69" s="30"/>
    </row>
    <row r="70" spans="1:13" x14ac:dyDescent="0.25">
      <c r="A70" s="53"/>
      <c r="B70" s="56"/>
      <c r="C70" s="59"/>
      <c r="D70" s="62"/>
      <c r="E70" s="26"/>
      <c r="F70" s="27"/>
      <c r="G70" s="27"/>
      <c r="H70" s="27"/>
      <c r="I70" s="27"/>
      <c r="J70" s="65"/>
      <c r="K70" s="49"/>
      <c r="M70" s="30"/>
    </row>
    <row r="71" spans="1:13" x14ac:dyDescent="0.25">
      <c r="A71" s="53"/>
      <c r="B71" s="56"/>
      <c r="C71" s="59"/>
      <c r="D71" s="62"/>
      <c r="E71" s="26"/>
      <c r="F71" s="27"/>
      <c r="G71" s="27"/>
      <c r="H71" s="27"/>
      <c r="I71" s="27"/>
      <c r="J71" s="65"/>
      <c r="K71" s="49"/>
      <c r="M71" s="30"/>
    </row>
    <row r="72" spans="1:13" x14ac:dyDescent="0.25">
      <c r="A72" s="54"/>
      <c r="B72" s="57"/>
      <c r="C72" s="60"/>
      <c r="D72" s="63"/>
      <c r="E72" s="28"/>
      <c r="F72" s="29"/>
      <c r="G72" s="29"/>
      <c r="H72" s="29"/>
      <c r="I72" s="29"/>
      <c r="J72" s="66"/>
      <c r="K72" s="49"/>
      <c r="M72" s="30"/>
    </row>
    <row r="73" spans="1:13" ht="15" customHeight="1" x14ac:dyDescent="0.25">
      <c r="A73" s="12">
        <v>10</v>
      </c>
      <c r="B73" s="50" t="s">
        <v>114</v>
      </c>
      <c r="C73" s="51"/>
      <c r="D73" s="51"/>
      <c r="E73" s="51"/>
      <c r="F73" s="51"/>
      <c r="G73" s="51"/>
      <c r="H73" s="51"/>
      <c r="I73" s="51"/>
      <c r="J73" s="51"/>
      <c r="K73" s="45"/>
      <c r="M73" s="30"/>
    </row>
    <row r="74" spans="1:13" x14ac:dyDescent="0.25">
      <c r="A74" s="52">
        <v>10.1</v>
      </c>
      <c r="B74" s="55" t="s">
        <v>115</v>
      </c>
      <c r="C74" s="58" t="s">
        <v>17</v>
      </c>
      <c r="D74" s="61">
        <v>226.44</v>
      </c>
      <c r="E74" s="24"/>
      <c r="F74" s="25"/>
      <c r="G74" s="25"/>
      <c r="H74" s="25"/>
      <c r="I74" s="25"/>
      <c r="J74" s="64"/>
      <c r="K74" s="49" t="s">
        <v>161</v>
      </c>
      <c r="M74" s="30"/>
    </row>
    <row r="75" spans="1:13" x14ac:dyDescent="0.25">
      <c r="A75" s="53"/>
      <c r="B75" s="56"/>
      <c r="C75" s="59"/>
      <c r="D75" s="62"/>
      <c r="E75" s="26"/>
      <c r="F75" s="27"/>
      <c r="G75" s="27"/>
      <c r="H75" s="27"/>
      <c r="I75" s="27"/>
      <c r="J75" s="65"/>
      <c r="K75" s="49"/>
      <c r="M75" s="30"/>
    </row>
    <row r="76" spans="1:13" x14ac:dyDescent="0.25">
      <c r="A76" s="53"/>
      <c r="B76" s="56"/>
      <c r="C76" s="59"/>
      <c r="D76" s="62"/>
      <c r="E76" s="26"/>
      <c r="F76" s="27"/>
      <c r="G76" s="27"/>
      <c r="H76" s="27"/>
      <c r="I76" s="27"/>
      <c r="J76" s="65"/>
      <c r="K76" s="49"/>
      <c r="M76" s="30"/>
    </row>
    <row r="77" spans="1:13" x14ac:dyDescent="0.25">
      <c r="A77" s="53"/>
      <c r="B77" s="56"/>
      <c r="C77" s="59"/>
      <c r="D77" s="62"/>
      <c r="E77" s="26"/>
      <c r="F77" s="27"/>
      <c r="G77" s="27"/>
      <c r="H77" s="27"/>
      <c r="I77" s="27"/>
      <c r="J77" s="65"/>
      <c r="K77" s="49"/>
      <c r="M77" s="30"/>
    </row>
    <row r="78" spans="1:13" ht="15.75" customHeight="1" x14ac:dyDescent="0.25">
      <c r="A78" s="54"/>
      <c r="B78" s="57"/>
      <c r="C78" s="60"/>
      <c r="D78" s="63"/>
      <c r="E78" s="28"/>
      <c r="F78" s="29"/>
      <c r="G78" s="29"/>
      <c r="H78" s="29"/>
      <c r="I78" s="29"/>
      <c r="J78" s="66"/>
      <c r="K78" s="49"/>
      <c r="M78" s="30"/>
    </row>
    <row r="79" spans="1:13" ht="15" customHeight="1" x14ac:dyDescent="0.25">
      <c r="A79" s="12">
        <v>11</v>
      </c>
      <c r="B79" s="50" t="s">
        <v>117</v>
      </c>
      <c r="C79" s="51"/>
      <c r="D79" s="51"/>
      <c r="E79" s="51"/>
      <c r="F79" s="51"/>
      <c r="G79" s="51"/>
      <c r="H79" s="51"/>
      <c r="I79" s="51"/>
      <c r="J79" s="51"/>
      <c r="K79" s="45"/>
      <c r="M79" s="30"/>
    </row>
    <row r="80" spans="1:13" x14ac:dyDescent="0.25">
      <c r="A80" s="52">
        <v>11.1</v>
      </c>
      <c r="B80" s="55" t="s">
        <v>116</v>
      </c>
      <c r="C80" s="58" t="s">
        <v>16</v>
      </c>
      <c r="D80" s="61">
        <v>25.47</v>
      </c>
      <c r="E80" s="24"/>
      <c r="F80" s="25"/>
      <c r="G80" s="25"/>
      <c r="H80" s="25"/>
      <c r="I80" s="25"/>
      <c r="J80" s="64"/>
      <c r="K80" s="49">
        <f>0.27*3.3*24+0.27*2*2.6+2.68</f>
        <v>25.468</v>
      </c>
      <c r="M80" s="30"/>
    </row>
    <row r="81" spans="1:13" x14ac:dyDescent="0.25">
      <c r="A81" s="53"/>
      <c r="B81" s="56"/>
      <c r="C81" s="59"/>
      <c r="D81" s="62"/>
      <c r="E81" s="26"/>
      <c r="F81" s="27"/>
      <c r="G81" s="27"/>
      <c r="H81" s="27"/>
      <c r="I81" s="27"/>
      <c r="J81" s="65"/>
      <c r="K81" s="49"/>
      <c r="M81" s="30"/>
    </row>
    <row r="82" spans="1:13" x14ac:dyDescent="0.25">
      <c r="A82" s="53"/>
      <c r="B82" s="56"/>
      <c r="C82" s="59"/>
      <c r="D82" s="62"/>
      <c r="E82" s="26"/>
      <c r="F82" s="27"/>
      <c r="G82" s="27"/>
      <c r="H82" s="27"/>
      <c r="I82" s="27"/>
      <c r="J82" s="65"/>
      <c r="K82" s="49"/>
      <c r="M82" s="30"/>
    </row>
    <row r="83" spans="1:13" x14ac:dyDescent="0.25">
      <c r="A83" s="53"/>
      <c r="B83" s="56"/>
      <c r="C83" s="59"/>
      <c r="D83" s="62"/>
      <c r="E83" s="26"/>
      <c r="F83" s="27"/>
      <c r="G83" s="27"/>
      <c r="H83" s="27"/>
      <c r="I83" s="27"/>
      <c r="J83" s="65"/>
      <c r="K83" s="49"/>
      <c r="M83" s="30"/>
    </row>
    <row r="84" spans="1:13" ht="15.75" customHeight="1" x14ac:dyDescent="0.25">
      <c r="A84" s="54"/>
      <c r="B84" s="57"/>
      <c r="C84" s="60"/>
      <c r="D84" s="63"/>
      <c r="E84" s="28"/>
      <c r="F84" s="29"/>
      <c r="G84" s="29"/>
      <c r="H84" s="29"/>
      <c r="I84" s="29"/>
      <c r="J84" s="66"/>
      <c r="K84" s="49"/>
      <c r="M84" s="30"/>
    </row>
    <row r="85" spans="1:13" ht="15" customHeight="1" x14ac:dyDescent="0.25">
      <c r="A85" s="12">
        <v>12</v>
      </c>
      <c r="B85" s="50" t="s">
        <v>118</v>
      </c>
      <c r="C85" s="51"/>
      <c r="D85" s="51"/>
      <c r="E85" s="51"/>
      <c r="F85" s="51"/>
      <c r="G85" s="51"/>
      <c r="H85" s="51"/>
      <c r="I85" s="51"/>
      <c r="J85" s="51"/>
      <c r="K85" s="45"/>
      <c r="M85" s="30"/>
    </row>
    <row r="86" spans="1:13" x14ac:dyDescent="0.25">
      <c r="A86" s="52">
        <v>12.1</v>
      </c>
      <c r="B86" s="55" t="s">
        <v>119</v>
      </c>
      <c r="C86" s="58" t="s">
        <v>44</v>
      </c>
      <c r="D86" s="61">
        <v>1777</v>
      </c>
      <c r="E86" s="24"/>
      <c r="F86" s="25"/>
      <c r="G86" s="25"/>
      <c r="H86" s="25"/>
      <c r="I86" s="25"/>
      <c r="J86" s="64"/>
      <c r="K86" s="49" t="s">
        <v>160</v>
      </c>
      <c r="M86" s="30"/>
    </row>
    <row r="87" spans="1:13" x14ac:dyDescent="0.25">
      <c r="A87" s="53"/>
      <c r="B87" s="56"/>
      <c r="C87" s="59"/>
      <c r="D87" s="62"/>
      <c r="E87" s="26"/>
      <c r="F87" s="27"/>
      <c r="G87" s="27"/>
      <c r="H87" s="27"/>
      <c r="I87" s="27"/>
      <c r="J87" s="65"/>
      <c r="K87" s="49"/>
      <c r="M87" s="30"/>
    </row>
    <row r="88" spans="1:13" x14ac:dyDescent="0.25">
      <c r="A88" s="53"/>
      <c r="B88" s="56"/>
      <c r="C88" s="59"/>
      <c r="D88" s="62"/>
      <c r="E88" s="26"/>
      <c r="F88" s="27"/>
      <c r="G88" s="27"/>
      <c r="H88" s="27"/>
      <c r="I88" s="27"/>
      <c r="J88" s="65"/>
      <c r="K88" s="49"/>
      <c r="M88" s="30"/>
    </row>
    <row r="89" spans="1:13" x14ac:dyDescent="0.25">
      <c r="A89" s="53"/>
      <c r="B89" s="56"/>
      <c r="C89" s="59"/>
      <c r="D89" s="62"/>
      <c r="E89" s="26"/>
      <c r="F89" s="27"/>
      <c r="G89" s="27"/>
      <c r="H89" s="27"/>
      <c r="I89" s="27"/>
      <c r="J89" s="65"/>
      <c r="K89" s="49"/>
      <c r="M89" s="30"/>
    </row>
    <row r="90" spans="1:13" ht="15.75" customHeight="1" x14ac:dyDescent="0.25">
      <c r="A90" s="54"/>
      <c r="B90" s="57"/>
      <c r="C90" s="60"/>
      <c r="D90" s="63"/>
      <c r="E90" s="28"/>
      <c r="F90" s="29"/>
      <c r="G90" s="29"/>
      <c r="H90" s="29"/>
      <c r="I90" s="29"/>
      <c r="J90" s="66"/>
      <c r="K90" s="49"/>
      <c r="M90" s="30"/>
    </row>
    <row r="91" spans="1:13" ht="15" customHeight="1" x14ac:dyDescent="0.25">
      <c r="A91" s="12">
        <v>13</v>
      </c>
      <c r="B91" s="50" t="s">
        <v>120</v>
      </c>
      <c r="C91" s="51"/>
      <c r="D91" s="51"/>
      <c r="E91" s="51"/>
      <c r="F91" s="51"/>
      <c r="G91" s="51"/>
      <c r="H91" s="51"/>
      <c r="I91" s="51"/>
      <c r="J91" s="51"/>
      <c r="K91" s="45"/>
      <c r="M91" s="30"/>
    </row>
    <row r="92" spans="1:13" x14ac:dyDescent="0.25">
      <c r="A92" s="52">
        <v>13.1</v>
      </c>
      <c r="B92" s="55" t="s">
        <v>121</v>
      </c>
      <c r="C92" s="58" t="s">
        <v>44</v>
      </c>
      <c r="D92" s="61">
        <v>1777</v>
      </c>
      <c r="E92" s="24"/>
      <c r="F92" s="25"/>
      <c r="G92" s="25"/>
      <c r="H92" s="25"/>
      <c r="I92" s="25"/>
      <c r="J92" s="64"/>
      <c r="K92" s="49" t="s">
        <v>160</v>
      </c>
      <c r="M92" s="30"/>
    </row>
    <row r="93" spans="1:13" x14ac:dyDescent="0.25">
      <c r="A93" s="53"/>
      <c r="B93" s="56"/>
      <c r="C93" s="59"/>
      <c r="D93" s="62"/>
      <c r="E93" s="26"/>
      <c r="F93" s="27"/>
      <c r="G93" s="27"/>
      <c r="H93" s="27"/>
      <c r="I93" s="27"/>
      <c r="J93" s="65"/>
      <c r="K93" s="49"/>
      <c r="M93" s="30"/>
    </row>
    <row r="94" spans="1:13" x14ac:dyDescent="0.25">
      <c r="A94" s="53"/>
      <c r="B94" s="56"/>
      <c r="C94" s="59"/>
      <c r="D94" s="62"/>
      <c r="E94" s="26"/>
      <c r="F94" s="27"/>
      <c r="G94" s="27"/>
      <c r="H94" s="27"/>
      <c r="I94" s="27"/>
      <c r="J94" s="65"/>
      <c r="K94" s="49"/>
      <c r="M94" s="30"/>
    </row>
    <row r="95" spans="1:13" x14ac:dyDescent="0.25">
      <c r="A95" s="53"/>
      <c r="B95" s="56"/>
      <c r="C95" s="59"/>
      <c r="D95" s="62"/>
      <c r="E95" s="26"/>
      <c r="F95" s="27"/>
      <c r="G95" s="27"/>
      <c r="H95" s="27"/>
      <c r="I95" s="27"/>
      <c r="J95" s="65"/>
      <c r="K95" s="49"/>
      <c r="M95" s="30"/>
    </row>
    <row r="96" spans="1:13" ht="15.75" customHeight="1" x14ac:dyDescent="0.25">
      <c r="A96" s="54"/>
      <c r="B96" s="57"/>
      <c r="C96" s="60"/>
      <c r="D96" s="63"/>
      <c r="E96" s="28"/>
      <c r="F96" s="29"/>
      <c r="G96" s="29"/>
      <c r="H96" s="29"/>
      <c r="I96" s="29"/>
      <c r="J96" s="66"/>
      <c r="K96" s="49"/>
      <c r="M96" s="30"/>
    </row>
    <row r="97" spans="1:13" ht="15" customHeight="1" x14ac:dyDescent="0.25">
      <c r="A97" s="12">
        <v>14</v>
      </c>
      <c r="B97" s="50" t="s">
        <v>122</v>
      </c>
      <c r="C97" s="51"/>
      <c r="D97" s="51"/>
      <c r="E97" s="51"/>
      <c r="F97" s="51"/>
      <c r="G97" s="51"/>
      <c r="H97" s="51"/>
      <c r="I97" s="51"/>
      <c r="J97" s="51"/>
      <c r="K97" s="45"/>
      <c r="M97" s="30"/>
    </row>
    <row r="98" spans="1:13" x14ac:dyDescent="0.25">
      <c r="A98" s="52">
        <v>14.1</v>
      </c>
      <c r="B98" s="55" t="s">
        <v>123</v>
      </c>
      <c r="C98" s="58" t="s">
        <v>16</v>
      </c>
      <c r="D98" s="61">
        <v>17</v>
      </c>
      <c r="E98" s="24"/>
      <c r="F98" s="25"/>
      <c r="G98" s="25"/>
      <c r="H98" s="25"/>
      <c r="I98" s="25"/>
      <c r="J98" s="64"/>
      <c r="K98" s="49" t="s">
        <v>162</v>
      </c>
      <c r="M98" s="30"/>
    </row>
    <row r="99" spans="1:13" x14ac:dyDescent="0.25">
      <c r="A99" s="53"/>
      <c r="B99" s="56"/>
      <c r="C99" s="59"/>
      <c r="D99" s="62"/>
      <c r="E99" s="26"/>
      <c r="F99" s="27"/>
      <c r="G99" s="27"/>
      <c r="H99" s="27"/>
      <c r="I99" s="27"/>
      <c r="J99" s="65"/>
      <c r="K99" s="49"/>
      <c r="M99" s="30"/>
    </row>
    <row r="100" spans="1:13" x14ac:dyDescent="0.25">
      <c r="A100" s="53"/>
      <c r="B100" s="56"/>
      <c r="C100" s="59"/>
      <c r="D100" s="62"/>
      <c r="E100" s="26"/>
      <c r="F100" s="27"/>
      <c r="G100" s="27"/>
      <c r="H100" s="27"/>
      <c r="I100" s="27"/>
      <c r="J100" s="65"/>
      <c r="K100" s="49"/>
      <c r="M100" s="30"/>
    </row>
    <row r="101" spans="1:13" x14ac:dyDescent="0.25">
      <c r="A101" s="53"/>
      <c r="B101" s="56"/>
      <c r="C101" s="59"/>
      <c r="D101" s="62"/>
      <c r="E101" s="26"/>
      <c r="F101" s="27"/>
      <c r="G101" s="27"/>
      <c r="H101" s="27"/>
      <c r="I101" s="27"/>
      <c r="J101" s="65"/>
      <c r="K101" s="49"/>
      <c r="M101" s="30"/>
    </row>
    <row r="102" spans="1:13" ht="15.75" customHeight="1" x14ac:dyDescent="0.25">
      <c r="A102" s="54"/>
      <c r="B102" s="57"/>
      <c r="C102" s="60"/>
      <c r="D102" s="63"/>
      <c r="E102" s="28"/>
      <c r="F102" s="29"/>
      <c r="G102" s="29"/>
      <c r="H102" s="29"/>
      <c r="I102" s="29"/>
      <c r="J102" s="66"/>
      <c r="K102" s="49"/>
      <c r="M102" s="30"/>
    </row>
    <row r="103" spans="1:13" ht="15" customHeight="1" x14ac:dyDescent="0.25">
      <c r="A103" s="12">
        <v>15</v>
      </c>
      <c r="B103" s="50" t="s">
        <v>124</v>
      </c>
      <c r="C103" s="51"/>
      <c r="D103" s="51"/>
      <c r="E103" s="51"/>
      <c r="F103" s="51"/>
      <c r="G103" s="51"/>
      <c r="H103" s="51"/>
      <c r="I103" s="51"/>
      <c r="J103" s="51"/>
      <c r="K103" s="45"/>
      <c r="M103" s="30"/>
    </row>
    <row r="104" spans="1:13" x14ac:dyDescent="0.25">
      <c r="A104" s="52">
        <v>14.1</v>
      </c>
      <c r="B104" s="55" t="s">
        <v>125</v>
      </c>
      <c r="C104" s="58" t="s">
        <v>18</v>
      </c>
      <c r="D104" s="61">
        <v>1734</v>
      </c>
      <c r="E104" s="24"/>
      <c r="F104" s="25"/>
      <c r="G104" s="25"/>
      <c r="H104" s="25"/>
      <c r="I104" s="25"/>
      <c r="J104" s="64"/>
      <c r="K104" s="49" t="s">
        <v>163</v>
      </c>
      <c r="M104" s="30"/>
    </row>
    <row r="105" spans="1:13" x14ac:dyDescent="0.25">
      <c r="A105" s="53"/>
      <c r="B105" s="56"/>
      <c r="C105" s="59"/>
      <c r="D105" s="62"/>
      <c r="E105" s="26"/>
      <c r="F105" s="27"/>
      <c r="G105" s="27"/>
      <c r="H105" s="27"/>
      <c r="I105" s="27"/>
      <c r="J105" s="65"/>
      <c r="K105" s="49"/>
      <c r="M105" s="30"/>
    </row>
    <row r="106" spans="1:13" x14ac:dyDescent="0.25">
      <c r="A106" s="53"/>
      <c r="B106" s="56"/>
      <c r="C106" s="59"/>
      <c r="D106" s="62"/>
      <c r="E106" s="26"/>
      <c r="F106" s="27"/>
      <c r="G106" s="27"/>
      <c r="H106" s="27"/>
      <c r="I106" s="27"/>
      <c r="J106" s="65"/>
      <c r="K106" s="49"/>
      <c r="M106" s="30"/>
    </row>
    <row r="107" spans="1:13" x14ac:dyDescent="0.25">
      <c r="A107" s="53"/>
      <c r="B107" s="56"/>
      <c r="C107" s="59"/>
      <c r="D107" s="62"/>
      <c r="E107" s="26"/>
      <c r="F107" s="27"/>
      <c r="G107" s="27"/>
      <c r="H107" s="27"/>
      <c r="I107" s="27"/>
      <c r="J107" s="65"/>
      <c r="K107" s="49"/>
      <c r="M107" s="30"/>
    </row>
    <row r="108" spans="1:13" ht="15.75" customHeight="1" x14ac:dyDescent="0.25">
      <c r="A108" s="54"/>
      <c r="B108" s="57"/>
      <c r="C108" s="60"/>
      <c r="D108" s="63"/>
      <c r="E108" s="28"/>
      <c r="F108" s="29"/>
      <c r="G108" s="29"/>
      <c r="H108" s="29"/>
      <c r="I108" s="29"/>
      <c r="J108" s="66"/>
      <c r="K108" s="49"/>
      <c r="M108" s="30"/>
    </row>
    <row r="109" spans="1:13" ht="15" customHeight="1" x14ac:dyDescent="0.25">
      <c r="A109" s="12">
        <v>16</v>
      </c>
      <c r="B109" s="50" t="s">
        <v>126</v>
      </c>
      <c r="C109" s="51"/>
      <c r="D109" s="51"/>
      <c r="E109" s="51"/>
      <c r="F109" s="51"/>
      <c r="G109" s="51"/>
      <c r="H109" s="51"/>
      <c r="I109" s="51"/>
      <c r="J109" s="51"/>
      <c r="K109" s="45"/>
      <c r="M109" s="30"/>
    </row>
    <row r="110" spans="1:13" x14ac:dyDescent="0.25">
      <c r="A110" s="52">
        <v>14.1</v>
      </c>
      <c r="B110" s="55" t="s">
        <v>127</v>
      </c>
      <c r="C110" s="58" t="s">
        <v>17</v>
      </c>
      <c r="D110" s="61">
        <v>108</v>
      </c>
      <c r="E110" s="24"/>
      <c r="F110" s="25"/>
      <c r="G110" s="25"/>
      <c r="H110" s="25"/>
      <c r="I110" s="25"/>
      <c r="J110" s="64"/>
      <c r="K110" s="49" t="s">
        <v>165</v>
      </c>
      <c r="M110" s="30"/>
    </row>
    <row r="111" spans="1:13" x14ac:dyDescent="0.25">
      <c r="A111" s="53"/>
      <c r="B111" s="56"/>
      <c r="C111" s="59"/>
      <c r="D111" s="62"/>
      <c r="E111" s="26"/>
      <c r="F111" s="27"/>
      <c r="G111" s="27"/>
      <c r="H111" s="27"/>
      <c r="I111" s="27"/>
      <c r="J111" s="65"/>
      <c r="K111" s="49"/>
      <c r="M111" s="30"/>
    </row>
    <row r="112" spans="1:13" x14ac:dyDescent="0.25">
      <c r="A112" s="53"/>
      <c r="B112" s="56"/>
      <c r="C112" s="59"/>
      <c r="D112" s="62"/>
      <c r="E112" s="26"/>
      <c r="F112" s="27"/>
      <c r="G112" s="27"/>
      <c r="H112" s="27"/>
      <c r="I112" s="27"/>
      <c r="J112" s="65"/>
      <c r="K112" s="49"/>
      <c r="M112" s="30"/>
    </row>
    <row r="113" spans="1:13" x14ac:dyDescent="0.25">
      <c r="A113" s="53"/>
      <c r="B113" s="56"/>
      <c r="C113" s="59"/>
      <c r="D113" s="62"/>
      <c r="E113" s="26"/>
      <c r="F113" s="27"/>
      <c r="G113" s="27"/>
      <c r="H113" s="27"/>
      <c r="I113" s="27"/>
      <c r="J113" s="65"/>
      <c r="K113" s="49"/>
      <c r="M113" s="30"/>
    </row>
    <row r="114" spans="1:13" ht="15.75" customHeight="1" x14ac:dyDescent="0.25">
      <c r="A114" s="54"/>
      <c r="B114" s="57"/>
      <c r="C114" s="60"/>
      <c r="D114" s="63"/>
      <c r="E114" s="28"/>
      <c r="F114" s="29"/>
      <c r="G114" s="29"/>
      <c r="H114" s="29"/>
      <c r="I114" s="29"/>
      <c r="J114" s="66"/>
      <c r="K114" s="49"/>
      <c r="M114" s="30"/>
    </row>
    <row r="115" spans="1:13" ht="15" customHeight="1" x14ac:dyDescent="0.25">
      <c r="A115" s="12">
        <v>17</v>
      </c>
      <c r="B115" s="50" t="s">
        <v>128</v>
      </c>
      <c r="C115" s="51"/>
      <c r="D115" s="51"/>
      <c r="E115" s="51"/>
      <c r="F115" s="51"/>
      <c r="G115" s="51"/>
      <c r="H115" s="51"/>
      <c r="I115" s="51"/>
      <c r="J115" s="51"/>
      <c r="K115" s="45"/>
      <c r="M115" s="30"/>
    </row>
    <row r="116" spans="1:13" x14ac:dyDescent="0.25">
      <c r="A116" s="52">
        <v>17.100000000000001</v>
      </c>
      <c r="B116" s="55" t="s">
        <v>129</v>
      </c>
      <c r="C116" s="58" t="s">
        <v>16</v>
      </c>
      <c r="D116" s="61">
        <v>5.63</v>
      </c>
      <c r="E116" s="24"/>
      <c r="F116" s="25"/>
      <c r="G116" s="25"/>
      <c r="H116" s="25"/>
      <c r="I116" s="25"/>
      <c r="J116" s="64"/>
      <c r="K116" s="49" t="s">
        <v>164</v>
      </c>
      <c r="M116" s="30"/>
    </row>
    <row r="117" spans="1:13" x14ac:dyDescent="0.25">
      <c r="A117" s="53"/>
      <c r="B117" s="56"/>
      <c r="C117" s="59"/>
      <c r="D117" s="62"/>
      <c r="E117" s="26"/>
      <c r="F117" s="27"/>
      <c r="G117" s="27"/>
      <c r="H117" s="27"/>
      <c r="I117" s="27"/>
      <c r="J117" s="65"/>
      <c r="K117" s="49"/>
      <c r="M117" s="30"/>
    </row>
    <row r="118" spans="1:13" x14ac:dyDescent="0.25">
      <c r="A118" s="53"/>
      <c r="B118" s="56"/>
      <c r="C118" s="59"/>
      <c r="D118" s="62"/>
      <c r="E118" s="26"/>
      <c r="F118" s="27"/>
      <c r="G118" s="27"/>
      <c r="H118" s="27"/>
      <c r="I118" s="27"/>
      <c r="J118" s="65"/>
      <c r="K118" s="49"/>
      <c r="M118" s="30"/>
    </row>
    <row r="119" spans="1:13" x14ac:dyDescent="0.25">
      <c r="A119" s="53"/>
      <c r="B119" s="56"/>
      <c r="C119" s="59"/>
      <c r="D119" s="62"/>
      <c r="E119" s="26"/>
      <c r="F119" s="27"/>
      <c r="G119" s="27"/>
      <c r="H119" s="27"/>
      <c r="I119" s="27"/>
      <c r="J119" s="65"/>
      <c r="K119" s="49"/>
      <c r="M119" s="30"/>
    </row>
    <row r="120" spans="1:13" ht="15.75" customHeight="1" x14ac:dyDescent="0.25">
      <c r="A120" s="54"/>
      <c r="B120" s="57"/>
      <c r="C120" s="60"/>
      <c r="D120" s="63"/>
      <c r="E120" s="28"/>
      <c r="F120" s="29"/>
      <c r="G120" s="29"/>
      <c r="H120" s="29"/>
      <c r="I120" s="29"/>
      <c r="J120" s="66"/>
      <c r="K120" s="49"/>
      <c r="M120" s="30"/>
    </row>
    <row r="121" spans="1:13" ht="15" customHeight="1" x14ac:dyDescent="0.25">
      <c r="A121" s="12">
        <v>19</v>
      </c>
      <c r="B121" s="50" t="s">
        <v>130</v>
      </c>
      <c r="C121" s="51"/>
      <c r="D121" s="51"/>
      <c r="E121" s="51"/>
      <c r="F121" s="51"/>
      <c r="G121" s="51"/>
      <c r="H121" s="51"/>
      <c r="I121" s="51"/>
      <c r="J121" s="51"/>
      <c r="K121" s="45"/>
      <c r="M121" s="30"/>
    </row>
    <row r="122" spans="1:13" x14ac:dyDescent="0.25">
      <c r="A122" s="52">
        <v>19.100000000000001</v>
      </c>
      <c r="B122" s="55" t="s">
        <v>131</v>
      </c>
      <c r="C122" s="58" t="s">
        <v>16</v>
      </c>
      <c r="D122" s="61">
        <v>2.25</v>
      </c>
      <c r="E122" s="24"/>
      <c r="F122" s="25"/>
      <c r="G122" s="25"/>
      <c r="H122" s="25"/>
      <c r="I122" s="25"/>
      <c r="J122" s="64"/>
      <c r="K122" s="49" t="s">
        <v>164</v>
      </c>
      <c r="M122" s="30"/>
    </row>
    <row r="123" spans="1:13" x14ac:dyDescent="0.25">
      <c r="A123" s="53"/>
      <c r="B123" s="56"/>
      <c r="C123" s="59"/>
      <c r="D123" s="62"/>
      <c r="E123" s="26"/>
      <c r="F123" s="27"/>
      <c r="G123" s="27"/>
      <c r="H123" s="27"/>
      <c r="I123" s="27"/>
      <c r="J123" s="65"/>
      <c r="K123" s="49"/>
      <c r="M123" s="30"/>
    </row>
    <row r="124" spans="1:13" x14ac:dyDescent="0.25">
      <c r="A124" s="53"/>
      <c r="B124" s="56"/>
      <c r="C124" s="59"/>
      <c r="D124" s="62"/>
      <c r="E124" s="26"/>
      <c r="F124" s="27"/>
      <c r="G124" s="27"/>
      <c r="H124" s="27"/>
      <c r="I124" s="27"/>
      <c r="J124" s="65"/>
      <c r="K124" s="49"/>
      <c r="M124" s="30"/>
    </row>
    <row r="125" spans="1:13" x14ac:dyDescent="0.25">
      <c r="A125" s="53"/>
      <c r="B125" s="56"/>
      <c r="C125" s="59"/>
      <c r="D125" s="62"/>
      <c r="E125" s="26"/>
      <c r="F125" s="27"/>
      <c r="G125" s="27"/>
      <c r="H125" s="27"/>
      <c r="I125" s="27"/>
      <c r="J125" s="65"/>
      <c r="K125" s="49"/>
      <c r="M125" s="30"/>
    </row>
    <row r="126" spans="1:13" ht="15.75" customHeight="1" x14ac:dyDescent="0.25">
      <c r="A126" s="54"/>
      <c r="B126" s="57"/>
      <c r="C126" s="60"/>
      <c r="D126" s="63"/>
      <c r="E126" s="28"/>
      <c r="F126" s="29"/>
      <c r="G126" s="29"/>
      <c r="H126" s="29"/>
      <c r="I126" s="29"/>
      <c r="J126" s="66"/>
      <c r="K126" s="49"/>
      <c r="M126" s="30"/>
    </row>
    <row r="127" spans="1:13" ht="15" customHeight="1" x14ac:dyDescent="0.25">
      <c r="A127" s="12">
        <v>20</v>
      </c>
      <c r="B127" s="50" t="s">
        <v>132</v>
      </c>
      <c r="C127" s="51"/>
      <c r="D127" s="51"/>
      <c r="E127" s="51"/>
      <c r="F127" s="51"/>
      <c r="G127" s="51"/>
      <c r="H127" s="51"/>
      <c r="I127" s="51"/>
      <c r="J127" s="51"/>
      <c r="K127" s="45"/>
      <c r="M127" s="30"/>
    </row>
    <row r="128" spans="1:13" x14ac:dyDescent="0.25">
      <c r="A128" s="52">
        <v>20.100000000000001</v>
      </c>
      <c r="B128" s="55" t="s">
        <v>133</v>
      </c>
      <c r="C128" s="58" t="s">
        <v>17</v>
      </c>
      <c r="D128" s="61">
        <v>7.5</v>
      </c>
      <c r="E128" s="24"/>
      <c r="F128" s="25"/>
      <c r="G128" s="25"/>
      <c r="H128" s="25"/>
      <c r="I128" s="25"/>
      <c r="J128" s="64"/>
      <c r="K128" s="49" t="s">
        <v>164</v>
      </c>
      <c r="M128" s="30"/>
    </row>
    <row r="129" spans="1:13" x14ac:dyDescent="0.25">
      <c r="A129" s="53"/>
      <c r="B129" s="56"/>
      <c r="C129" s="59"/>
      <c r="D129" s="62"/>
      <c r="E129" s="26"/>
      <c r="F129" s="27"/>
      <c r="G129" s="27"/>
      <c r="H129" s="27"/>
      <c r="I129" s="27"/>
      <c r="J129" s="65"/>
      <c r="K129" s="49"/>
      <c r="M129" s="30"/>
    </row>
    <row r="130" spans="1:13" x14ac:dyDescent="0.25">
      <c r="A130" s="53"/>
      <c r="B130" s="56"/>
      <c r="C130" s="59"/>
      <c r="D130" s="62"/>
      <c r="E130" s="26"/>
      <c r="F130" s="27"/>
      <c r="G130" s="27"/>
      <c r="H130" s="27"/>
      <c r="I130" s="27"/>
      <c r="J130" s="65"/>
      <c r="K130" s="49"/>
      <c r="M130" s="30"/>
    </row>
    <row r="131" spans="1:13" x14ac:dyDescent="0.25">
      <c r="A131" s="53"/>
      <c r="B131" s="56"/>
      <c r="C131" s="59"/>
      <c r="D131" s="62"/>
      <c r="E131" s="26"/>
      <c r="F131" s="27"/>
      <c r="G131" s="27"/>
      <c r="H131" s="27"/>
      <c r="I131" s="27"/>
      <c r="J131" s="65"/>
      <c r="K131" s="49"/>
      <c r="M131" s="30"/>
    </row>
    <row r="132" spans="1:13" ht="15.75" customHeight="1" x14ac:dyDescent="0.25">
      <c r="A132" s="54"/>
      <c r="B132" s="57"/>
      <c r="C132" s="60"/>
      <c r="D132" s="63"/>
      <c r="E132" s="28"/>
      <c r="F132" s="29"/>
      <c r="G132" s="29"/>
      <c r="H132" s="29"/>
      <c r="I132" s="29"/>
      <c r="J132" s="66"/>
      <c r="K132" s="49"/>
      <c r="M132" s="30"/>
    </row>
    <row r="133" spans="1:13" x14ac:dyDescent="0.25">
      <c r="A133" s="77" t="s">
        <v>20</v>
      </c>
      <c r="B133" s="78"/>
      <c r="C133" s="78"/>
      <c r="D133" s="78"/>
      <c r="E133" s="79"/>
      <c r="F133" s="17" t="s">
        <v>15</v>
      </c>
      <c r="G133" s="17" t="s">
        <v>14</v>
      </c>
      <c r="H133" s="17" t="s">
        <v>21</v>
      </c>
      <c r="I133" s="17" t="s">
        <v>22</v>
      </c>
      <c r="J133" s="36" t="s">
        <v>23</v>
      </c>
      <c r="K133" s="45"/>
    </row>
    <row r="134" spans="1:13" x14ac:dyDescent="0.25">
      <c r="A134" s="80"/>
      <c r="B134" s="81"/>
      <c r="C134" s="81"/>
      <c r="D134" s="81"/>
      <c r="E134" s="82"/>
      <c r="F134" s="18">
        <f>SUM(F13:F18)</f>
        <v>0</v>
      </c>
      <c r="G134" s="18">
        <f>SUM(G13:G18)</f>
        <v>0</v>
      </c>
      <c r="H134" s="18">
        <f>SUM(H13:H18)</f>
        <v>0</v>
      </c>
      <c r="I134" s="18">
        <f>SUM(I13:I18)</f>
        <v>0</v>
      </c>
      <c r="J134" s="37">
        <f>SUM(J13:J18)</f>
        <v>0</v>
      </c>
      <c r="K134" s="45"/>
    </row>
    <row r="135" spans="1:13" ht="31.5" customHeight="1" x14ac:dyDescent="0.25">
      <c r="A135" s="100" t="s">
        <v>24</v>
      </c>
      <c r="B135" s="101"/>
      <c r="C135" s="101"/>
      <c r="D135" s="101"/>
      <c r="E135" s="102"/>
      <c r="F135" s="19">
        <v>0</v>
      </c>
      <c r="G135" s="19">
        <f>0.4*G134</f>
        <v>0</v>
      </c>
      <c r="H135" s="19">
        <v>0</v>
      </c>
      <c r="I135" s="19">
        <v>0</v>
      </c>
      <c r="J135" s="38">
        <f>G135</f>
        <v>0</v>
      </c>
      <c r="K135" s="45"/>
    </row>
    <row r="136" spans="1:13" x14ac:dyDescent="0.25">
      <c r="A136" s="103" t="s">
        <v>25</v>
      </c>
      <c r="B136" s="104"/>
      <c r="C136" s="104"/>
      <c r="D136" s="104"/>
      <c r="E136" s="105"/>
      <c r="F136" s="17" t="s">
        <v>33</v>
      </c>
      <c r="G136" s="17" t="s">
        <v>34</v>
      </c>
      <c r="H136" s="17" t="s">
        <v>35</v>
      </c>
      <c r="I136" s="17" t="s">
        <v>36</v>
      </c>
      <c r="J136" s="36" t="s">
        <v>37</v>
      </c>
      <c r="K136" s="45"/>
    </row>
    <row r="137" spans="1:13" x14ac:dyDescent="0.25">
      <c r="A137" s="106"/>
      <c r="B137" s="107"/>
      <c r="C137" s="107"/>
      <c r="D137" s="107"/>
      <c r="E137" s="108"/>
      <c r="F137" s="20">
        <f>F134+F135</f>
        <v>0</v>
      </c>
      <c r="G137" s="20">
        <f>G134+G135</f>
        <v>0</v>
      </c>
      <c r="H137" s="20">
        <f>H134+H135</f>
        <v>0</v>
      </c>
      <c r="I137" s="20">
        <f>I134+I135</f>
        <v>0</v>
      </c>
      <c r="J137" s="39">
        <f>J134+J135</f>
        <v>0</v>
      </c>
      <c r="K137" s="45"/>
    </row>
    <row r="138" spans="1:13" x14ac:dyDescent="0.25">
      <c r="A138" s="109" t="s">
        <v>38</v>
      </c>
      <c r="B138" s="110"/>
      <c r="C138" s="110"/>
      <c r="D138" s="111"/>
      <c r="E138" s="21">
        <v>0</v>
      </c>
      <c r="F138" s="112" t="s">
        <v>39</v>
      </c>
      <c r="G138" s="112"/>
      <c r="H138" s="112"/>
      <c r="I138" s="112"/>
      <c r="J138" s="40">
        <f>E138*J137</f>
        <v>0</v>
      </c>
      <c r="K138" s="45"/>
    </row>
    <row r="139" spans="1:13" ht="15.75" thickBot="1" x14ac:dyDescent="0.3">
      <c r="A139" s="109" t="s">
        <v>40</v>
      </c>
      <c r="B139" s="110"/>
      <c r="C139" s="110"/>
      <c r="D139" s="111"/>
      <c r="E139" s="22">
        <v>0</v>
      </c>
      <c r="F139" s="112" t="s">
        <v>41</v>
      </c>
      <c r="G139" s="112"/>
      <c r="H139" s="113"/>
      <c r="I139" s="113"/>
      <c r="J139" s="41">
        <f>E139*(J137+J138)</f>
        <v>0</v>
      </c>
      <c r="K139" s="45"/>
    </row>
    <row r="140" spans="1:13" ht="15.75" thickBot="1" x14ac:dyDescent="0.3">
      <c r="A140" s="95" t="s">
        <v>42</v>
      </c>
      <c r="B140" s="96"/>
      <c r="C140" s="96"/>
      <c r="D140" s="96"/>
      <c r="E140" s="96"/>
      <c r="F140" s="96"/>
      <c r="G140" s="97"/>
      <c r="H140" s="98">
        <f>J137+J138+J139</f>
        <v>0</v>
      </c>
      <c r="I140" s="99"/>
      <c r="J140" s="99"/>
      <c r="K140" s="45"/>
    </row>
    <row r="141" spans="1:13" ht="15.75" thickBot="1" x14ac:dyDescent="0.3">
      <c r="F141" t="s">
        <v>27</v>
      </c>
      <c r="G141" s="11"/>
      <c r="I141" t="s">
        <v>26</v>
      </c>
      <c r="J141" s="42"/>
      <c r="K141" s="46"/>
    </row>
    <row r="142" spans="1:13" x14ac:dyDescent="0.25">
      <c r="G142" s="11"/>
      <c r="J142" s="32"/>
      <c r="K142" s="46"/>
    </row>
    <row r="143" spans="1:13" x14ac:dyDescent="0.25">
      <c r="A143" s="33" t="s">
        <v>53</v>
      </c>
      <c r="B143" s="92" t="s">
        <v>54</v>
      </c>
      <c r="C143" s="93"/>
      <c r="D143" s="93"/>
      <c r="E143" s="34"/>
      <c r="F143" s="34"/>
      <c r="G143" s="34"/>
      <c r="H143" s="34"/>
      <c r="K143" s="45"/>
    </row>
    <row r="144" spans="1:13" ht="46.5" customHeight="1" x14ac:dyDescent="0.25">
      <c r="A144" s="90" t="s">
        <v>166</v>
      </c>
      <c r="B144" s="91"/>
      <c r="C144" s="91"/>
      <c r="D144" s="91"/>
      <c r="E144" s="91"/>
      <c r="F144" s="91"/>
      <c r="G144" s="91"/>
      <c r="H144" s="91"/>
      <c r="I144" s="91"/>
      <c r="J144" s="91"/>
      <c r="K144" s="45"/>
    </row>
    <row r="145" spans="1:11" ht="37.5" customHeight="1" x14ac:dyDescent="0.25">
      <c r="A145" s="94" t="s">
        <v>167</v>
      </c>
      <c r="B145" s="91"/>
      <c r="C145" s="91"/>
      <c r="D145" s="91"/>
      <c r="E145" s="91"/>
      <c r="F145" s="91"/>
      <c r="G145" s="91"/>
      <c r="H145" s="91"/>
      <c r="I145" s="91"/>
      <c r="J145" s="91"/>
      <c r="K145" s="45"/>
    </row>
    <row r="146" spans="1:11" ht="54" customHeight="1" x14ac:dyDescent="0.25">
      <c r="A146" s="90" t="s">
        <v>168</v>
      </c>
      <c r="B146" s="91"/>
      <c r="C146" s="91"/>
      <c r="D146" s="91"/>
      <c r="E146" s="91"/>
      <c r="F146" s="91"/>
      <c r="G146" s="91"/>
      <c r="H146" s="91"/>
      <c r="I146" s="91"/>
      <c r="J146" s="91"/>
      <c r="K146" s="45"/>
    </row>
    <row r="147" spans="1:11" ht="35.25" customHeight="1" x14ac:dyDescent="0.25">
      <c r="A147" s="90" t="s">
        <v>169</v>
      </c>
      <c r="B147" s="91"/>
      <c r="C147" s="91"/>
      <c r="D147" s="91"/>
      <c r="E147" s="91"/>
      <c r="F147" s="91"/>
      <c r="G147" s="91"/>
      <c r="H147" s="91"/>
      <c r="I147" s="91"/>
      <c r="J147" s="91"/>
      <c r="K147" s="45"/>
    </row>
    <row r="148" spans="1:11" x14ac:dyDescent="0.25">
      <c r="B148" s="23" t="s">
        <v>51</v>
      </c>
    </row>
    <row r="149" spans="1:11" x14ac:dyDescent="0.25">
      <c r="B149" s="23" t="s">
        <v>47</v>
      </c>
    </row>
  </sheetData>
  <mergeCells count="167">
    <mergeCell ref="A1:B1"/>
    <mergeCell ref="C1:J1"/>
    <mergeCell ref="A2:B2"/>
    <mergeCell ref="C2:J2"/>
    <mergeCell ref="A3:B3"/>
    <mergeCell ref="C3:J3"/>
    <mergeCell ref="B12:J12"/>
    <mergeCell ref="B13:J13"/>
    <mergeCell ref="A14:A18"/>
    <mergeCell ref="B14:B18"/>
    <mergeCell ref="C14:C18"/>
    <mergeCell ref="D14:D18"/>
    <mergeCell ref="J14:J18"/>
    <mergeCell ref="A5:J5"/>
    <mergeCell ref="A6:J6"/>
    <mergeCell ref="A7:D7"/>
    <mergeCell ref="E7:K7"/>
    <mergeCell ref="B10:J10"/>
    <mergeCell ref="A11:J11"/>
    <mergeCell ref="B25:J25"/>
    <mergeCell ref="A26:A30"/>
    <mergeCell ref="B26:B30"/>
    <mergeCell ref="C26:C30"/>
    <mergeCell ref="D26:D30"/>
    <mergeCell ref="J26:J30"/>
    <mergeCell ref="K14:K18"/>
    <mergeCell ref="B19:J19"/>
    <mergeCell ref="A20:A24"/>
    <mergeCell ref="B20:B24"/>
    <mergeCell ref="C20:C24"/>
    <mergeCell ref="D20:D24"/>
    <mergeCell ref="J20:J24"/>
    <mergeCell ref="K20:K24"/>
    <mergeCell ref="B37:J37"/>
    <mergeCell ref="A38:A42"/>
    <mergeCell ref="B38:B42"/>
    <mergeCell ref="C38:C42"/>
    <mergeCell ref="D38:D42"/>
    <mergeCell ref="J38:J42"/>
    <mergeCell ref="K26:K30"/>
    <mergeCell ref="B31:J31"/>
    <mergeCell ref="A32:A36"/>
    <mergeCell ref="B32:B36"/>
    <mergeCell ref="C32:C36"/>
    <mergeCell ref="D32:D36"/>
    <mergeCell ref="J32:J36"/>
    <mergeCell ref="K32:K36"/>
    <mergeCell ref="B49:J49"/>
    <mergeCell ref="A50:A54"/>
    <mergeCell ref="B50:B54"/>
    <mergeCell ref="C50:C54"/>
    <mergeCell ref="D50:D54"/>
    <mergeCell ref="J50:J54"/>
    <mergeCell ref="K38:K42"/>
    <mergeCell ref="B43:J43"/>
    <mergeCell ref="A44:A48"/>
    <mergeCell ref="B44:B48"/>
    <mergeCell ref="C44:C48"/>
    <mergeCell ref="D44:D48"/>
    <mergeCell ref="J44:J48"/>
    <mergeCell ref="K44:K48"/>
    <mergeCell ref="B61:J61"/>
    <mergeCell ref="A62:A66"/>
    <mergeCell ref="B62:B66"/>
    <mergeCell ref="C62:C66"/>
    <mergeCell ref="D62:D66"/>
    <mergeCell ref="J62:J66"/>
    <mergeCell ref="K50:K54"/>
    <mergeCell ref="B55:J55"/>
    <mergeCell ref="A56:A60"/>
    <mergeCell ref="B56:B60"/>
    <mergeCell ref="C56:C60"/>
    <mergeCell ref="D56:D60"/>
    <mergeCell ref="J56:J60"/>
    <mergeCell ref="K56:K60"/>
    <mergeCell ref="B73:J73"/>
    <mergeCell ref="A74:A78"/>
    <mergeCell ref="B74:B78"/>
    <mergeCell ref="C74:C78"/>
    <mergeCell ref="D74:D78"/>
    <mergeCell ref="J74:J78"/>
    <mergeCell ref="K62:K66"/>
    <mergeCell ref="B67:J67"/>
    <mergeCell ref="A68:A72"/>
    <mergeCell ref="B68:B72"/>
    <mergeCell ref="C68:C72"/>
    <mergeCell ref="D68:D72"/>
    <mergeCell ref="J68:J72"/>
    <mergeCell ref="K68:K72"/>
    <mergeCell ref="K74:K78"/>
    <mergeCell ref="K104:K108"/>
    <mergeCell ref="B109:J109"/>
    <mergeCell ref="B79:J79"/>
    <mergeCell ref="A80:A84"/>
    <mergeCell ref="B80:B84"/>
    <mergeCell ref="C80:C84"/>
    <mergeCell ref="B91:J91"/>
    <mergeCell ref="A92:A96"/>
    <mergeCell ref="B92:B96"/>
    <mergeCell ref="C92:C96"/>
    <mergeCell ref="D92:D96"/>
    <mergeCell ref="J92:J96"/>
    <mergeCell ref="D80:D84"/>
    <mergeCell ref="J80:J84"/>
    <mergeCell ref="A133:E134"/>
    <mergeCell ref="A135:E135"/>
    <mergeCell ref="A136:E137"/>
    <mergeCell ref="A138:D138"/>
    <mergeCell ref="F138:I138"/>
    <mergeCell ref="A104:A108"/>
    <mergeCell ref="B104:B108"/>
    <mergeCell ref="C104:C108"/>
    <mergeCell ref="D104:D108"/>
    <mergeCell ref="B115:J115"/>
    <mergeCell ref="A116:A120"/>
    <mergeCell ref="A145:J145"/>
    <mergeCell ref="A146:J146"/>
    <mergeCell ref="A147:J147"/>
    <mergeCell ref="A139:D139"/>
    <mergeCell ref="F139:I139"/>
    <mergeCell ref="A140:G140"/>
    <mergeCell ref="H140:J140"/>
    <mergeCell ref="B143:D143"/>
    <mergeCell ref="A144:J144"/>
    <mergeCell ref="A110:A114"/>
    <mergeCell ref="B110:B114"/>
    <mergeCell ref="C110:C114"/>
    <mergeCell ref="D110:D114"/>
    <mergeCell ref="J110:J114"/>
    <mergeCell ref="K110:K114"/>
    <mergeCell ref="K80:K84"/>
    <mergeCell ref="B85:J85"/>
    <mergeCell ref="A86:A90"/>
    <mergeCell ref="B86:B90"/>
    <mergeCell ref="C86:C90"/>
    <mergeCell ref="D86:D90"/>
    <mergeCell ref="J86:J90"/>
    <mergeCell ref="K86:K90"/>
    <mergeCell ref="B103:J103"/>
    <mergeCell ref="K92:K96"/>
    <mergeCell ref="B97:J97"/>
    <mergeCell ref="A98:A102"/>
    <mergeCell ref="B98:B102"/>
    <mergeCell ref="C98:C102"/>
    <mergeCell ref="D98:D102"/>
    <mergeCell ref="J98:J102"/>
    <mergeCell ref="K98:K102"/>
    <mergeCell ref="J104:J108"/>
    <mergeCell ref="K128:K132"/>
    <mergeCell ref="B127:J127"/>
    <mergeCell ref="A128:A132"/>
    <mergeCell ref="B128:B132"/>
    <mergeCell ref="C128:C132"/>
    <mergeCell ref="D128:D132"/>
    <mergeCell ref="J128:J132"/>
    <mergeCell ref="K116:K120"/>
    <mergeCell ref="B121:J121"/>
    <mergeCell ref="A122:A126"/>
    <mergeCell ref="B122:B126"/>
    <mergeCell ref="C122:C126"/>
    <mergeCell ref="D122:D126"/>
    <mergeCell ref="J122:J126"/>
    <mergeCell ref="K122:K126"/>
    <mergeCell ref="B116:B120"/>
    <mergeCell ref="C116:C120"/>
    <mergeCell ref="D116:D120"/>
    <mergeCell ref="J116:J120"/>
  </mergeCells>
  <pageMargins left="0.74" right="0.114583333333333" top="0.42708333333333331" bottom="1.0729166666666667" header="0.3" footer="0.3"/>
  <pageSetup scale="76" fitToHeight="0" orientation="landscape" horizontalDpi="300" r:id="rId1"/>
  <headerFooter>
    <oddFooter>&amp;C&amp;P</oddFooter>
  </headerFooter>
  <rowBreaks count="4" manualBreakCount="4">
    <brk id="30" max="16383" man="1"/>
    <brk id="60" max="16383" man="1"/>
    <brk id="90" max="16383" man="1"/>
    <brk id="12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01.CONS PERETI+STALPI</vt:lpstr>
      <vt:lpstr>02.CONS. REST+REFACERE STR.C</vt:lpstr>
      <vt:lpstr>'01.CONS PERETI+STALPI'!Print_Titles</vt:lpstr>
      <vt:lpstr>'02.CONS. REST+REFACERE STR.C'!Print_Titles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dc:creator>
  <cp:lastModifiedBy>ANDREEA  VASILESCU</cp:lastModifiedBy>
  <cp:lastPrinted>2025-07-10T10:03:26Z</cp:lastPrinted>
  <dcterms:created xsi:type="dcterms:W3CDTF">2013-07-11T18:00:30Z</dcterms:created>
  <dcterms:modified xsi:type="dcterms:W3CDTF">2026-03-04T14:24:44Z</dcterms:modified>
</cp:coreProperties>
</file>