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D:\V. 8\PROCEDURI\3 Achizitie si livrare produse alimentare 2026 (LICITATIE DESCHISA)\1 PREGATIRE\2 DOCUMENTATIE\0 DRAFTURI INITIALE\V.1\"/>
    </mc:Choice>
  </mc:AlternateContent>
  <xr:revisionPtr revIDLastSave="0" documentId="13_ncr:1_{FE57FF8D-50FC-44BC-94D4-41FA16A9D62B}" xr6:coauthVersionLast="47" xr6:coauthVersionMax="47" xr10:uidLastSave="{00000000-0000-0000-0000-000000000000}"/>
  <bookViews>
    <workbookView xWindow="-108" yWindow="-108" windowWidth="23256" windowHeight="12576" firstSheet="13" activeTab="15" xr2:uid="{DC22609C-3EE5-41C3-8D66-1CBBA4B5F3B7}"/>
  </bookViews>
  <sheets>
    <sheet name="PROPUNERE FINANCIARA LOT 1" sheetId="1" r:id="rId1"/>
    <sheet name="PROPUNERE FINANCIARA LOT 2" sheetId="2" r:id="rId2"/>
    <sheet name="PROPUNERE FINANCIARA LOT 3" sheetId="3" r:id="rId3"/>
    <sheet name="PROPUNERE FINANCIARA LOT 4" sheetId="4" r:id="rId4"/>
    <sheet name="PROPUNERE FINANCIARA LOT 5" sheetId="5" r:id="rId5"/>
    <sheet name="PROPUNERE FINANCIARA LOT 6" sheetId="6" r:id="rId6"/>
    <sheet name="PROPUNERE FINANCIARA LOT 7" sheetId="7" r:id="rId7"/>
    <sheet name="PROPUNERE FINANCIARA LOT 8" sheetId="8" r:id="rId8"/>
    <sheet name="PROPUNERE FINANCIARA LOT 9" sheetId="9" r:id="rId9"/>
    <sheet name="PROPUNERE FINANCIARA LOT 10" sheetId="10" r:id="rId10"/>
    <sheet name="PROPUNERE FINANCIARA LOT 11" sheetId="11" r:id="rId11"/>
    <sheet name="PROPUNERE FINANCIARA LOT 12" sheetId="12" r:id="rId12"/>
    <sheet name="PROPUNERE FINANCIARA LOT 13" sheetId="13" r:id="rId13"/>
    <sheet name="PROPUNERE FINANCIARA LOT 14" sheetId="14" r:id="rId14"/>
    <sheet name="PROPUNERE FINANCIARA LOT 15" sheetId="15" r:id="rId15"/>
    <sheet name="PROPUNERE FINANCIARA LOT 16" sheetId="16" r:id="rId16"/>
  </sheets>
  <externalReferences>
    <externalReference r:id="rId1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5" i="16" l="1"/>
  <c r="F24" i="16"/>
  <c r="F23" i="16"/>
  <c r="F22" i="16"/>
  <c r="F21" i="16"/>
  <c r="F20" i="16"/>
  <c r="F19" i="16"/>
  <c r="F18" i="16"/>
  <c r="F17" i="16"/>
  <c r="F16" i="16"/>
  <c r="F15" i="16"/>
  <c r="A6" i="16"/>
  <c r="F26" i="15"/>
  <c r="F25" i="15"/>
  <c r="F24" i="15"/>
  <c r="F23" i="15"/>
  <c r="F22" i="15"/>
  <c r="F21" i="15"/>
  <c r="F20" i="15"/>
  <c r="F19" i="15"/>
  <c r="F18" i="15"/>
  <c r="F17" i="15"/>
  <c r="F16" i="15"/>
  <c r="F15" i="15"/>
  <c r="A6" i="15"/>
  <c r="F17" i="14"/>
  <c r="F16" i="14"/>
  <c r="F15" i="14"/>
  <c r="A6" i="14"/>
  <c r="F18" i="13"/>
  <c r="F17" i="13"/>
  <c r="F16" i="13"/>
  <c r="F15" i="13"/>
  <c r="A6" i="13"/>
  <c r="F17" i="12"/>
  <c r="F16" i="12"/>
  <c r="F15" i="12"/>
  <c r="A6" i="12"/>
  <c r="F26" i="11"/>
  <c r="F25" i="11"/>
  <c r="F24" i="11"/>
  <c r="F23" i="11"/>
  <c r="F22" i="11"/>
  <c r="F21" i="11"/>
  <c r="F20" i="11"/>
  <c r="F19" i="11"/>
  <c r="F18" i="11"/>
  <c r="F17" i="11"/>
  <c r="F16" i="11"/>
  <c r="F15" i="11"/>
  <c r="A6" i="11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A6" i="10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A6" i="9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A6" i="8"/>
  <c r="F18" i="7"/>
  <c r="F17" i="7"/>
  <c r="F16" i="7"/>
  <c r="F15" i="7"/>
  <c r="A6" i="7"/>
  <c r="F22" i="6"/>
  <c r="F21" i="6"/>
  <c r="F20" i="6"/>
  <c r="F19" i="6"/>
  <c r="F18" i="6"/>
  <c r="F17" i="6"/>
  <c r="F16" i="6"/>
  <c r="F15" i="6"/>
  <c r="A6" i="6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A6" i="5"/>
  <c r="F20" i="4"/>
  <c r="F19" i="4"/>
  <c r="F18" i="4"/>
  <c r="F17" i="4"/>
  <c r="F16" i="4"/>
  <c r="F15" i="4"/>
  <c r="A6" i="4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A6" i="3"/>
  <c r="F18" i="2"/>
  <c r="F17" i="2"/>
  <c r="F16" i="2"/>
  <c r="F15" i="2"/>
  <c r="A6" i="2"/>
  <c r="F22" i="1"/>
  <c r="F21" i="1"/>
  <c r="F20" i="1"/>
  <c r="F19" i="1"/>
  <c r="F18" i="1"/>
  <c r="F17" i="1"/>
  <c r="F16" i="1"/>
  <c r="F15" i="1"/>
  <c r="A6" i="1"/>
  <c r="F23" i="6" l="1"/>
  <c r="F20" i="7" a="1"/>
  <c r="F20" i="7" s="1"/>
  <c r="F19" i="14" a="1"/>
  <c r="F19" i="14" s="1"/>
  <c r="F18" i="14"/>
  <c r="F27" i="16" a="1"/>
  <c r="F27" i="16" s="1"/>
  <c r="F44" i="5"/>
  <c r="F44" i="9" a="1"/>
  <c r="F44" i="9" s="1"/>
  <c r="F30" i="10"/>
  <c r="F21" i="4"/>
  <c r="F24" i="6" a="1"/>
  <c r="F24" i="6" s="1"/>
  <c r="F19" i="13"/>
  <c r="F31" i="3" a="1"/>
  <c r="F31" i="3" s="1"/>
  <c r="F30" i="3"/>
  <c r="F18" i="12"/>
  <c r="F19" i="12" a="1"/>
  <c r="F19" i="12" s="1"/>
  <c r="F24" i="1" a="1"/>
  <c r="F24" i="1" s="1"/>
  <c r="F20" i="2" a="1"/>
  <c r="F20" i="2" s="1"/>
  <c r="F19" i="2"/>
  <c r="F28" i="15" a="1"/>
  <c r="F28" i="15" s="1"/>
  <c r="F45" i="5" a="1"/>
  <c r="F45" i="5" s="1"/>
  <c r="F52" i="8" a="1"/>
  <c r="F52" i="8" s="1"/>
  <c r="F27" i="11"/>
  <c r="F28" i="11" a="1"/>
  <c r="F28" i="11" s="1"/>
  <c r="F22" i="4" a="1"/>
  <c r="F22" i="4" s="1"/>
  <c r="F43" i="9"/>
  <c r="F31" i="10" a="1"/>
  <c r="F31" i="10" s="1"/>
  <c r="F20" i="13" a="1"/>
  <c r="F20" i="13" s="1"/>
  <c r="F27" i="15"/>
  <c r="F23" i="1"/>
  <c r="F26" i="16"/>
  <c r="F19" i="7"/>
  <c r="F51" i="8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<sst xmlns="http://schemas.openxmlformats.org/spreadsheetml/2006/main" count="753" uniqueCount="225">
  <si>
    <t>Identificare ofertant:</t>
  </si>
  <si>
    <t>[introduce numele ofertantului]</t>
  </si>
  <si>
    <t>Identificarea procedurii:</t>
  </si>
  <si>
    <t>[introduceti denumirea procedurii]</t>
  </si>
  <si>
    <t>PROPUNERE FINANCIARA</t>
  </si>
  <si>
    <t>*Ofertantul va introduce preturi unitare eprimate in RON, cu 2 zecimale, in celule marcate cu galben;</t>
  </si>
  <si>
    <t>*Preturile unitare vor include toate costurile asociate indeplinirii obligatiilor contractuale de catre contractant;</t>
  </si>
  <si>
    <t>*Ofertantul va introduce TVA-ul  in celule marcate cu verde;</t>
  </si>
  <si>
    <t>*TVA-ul se va exprima in procente, cu doua zecimale (ex. 21,00%);</t>
  </si>
  <si>
    <t>*La introducerea TVA-ului se vor avea in vedere si prevederile de la Art. 291, alin. (2), lit. e) din Legea 227/2015 privind Codul fiscal, cu actualizarile si completarile ulterioare</t>
  </si>
  <si>
    <t>Nr. Crt.</t>
  </si>
  <si>
    <t>Produse</t>
  </si>
  <si>
    <t>Unitatea de masura</t>
  </si>
  <si>
    <t>Cantitatea</t>
  </si>
  <si>
    <t>Pret unitar fara TVA</t>
  </si>
  <si>
    <t>Pret total fara TVA</t>
  </si>
  <si>
    <t>% TVA</t>
  </si>
  <si>
    <t>Valoare totala fara TVA</t>
  </si>
  <si>
    <t>Valoare totala cu TVA</t>
  </si>
  <si>
    <t>[introduceti numele ofertantului]</t>
  </si>
  <si>
    <t>BISCUIŢI FRAGEZI</t>
  </si>
  <si>
    <t>Kg</t>
  </si>
  <si>
    <t>BISCUITI PENTRU SUGARI, FARA CONSERVANTI SAU E-URI 100GR</t>
  </si>
  <si>
    <t>Buc</t>
  </si>
  <si>
    <t/>
  </si>
  <si>
    <t>BISCUITI CU CEREALE ŞI MERISOARE</t>
  </si>
  <si>
    <t>BISCUITI CU CREMA 100 GR</t>
  </si>
  <si>
    <t>CEREALE DIN FULGI DE PORUMB BIO</t>
  </si>
  <si>
    <t>CEREALE CU MIERE 250G</t>
  </si>
  <si>
    <t>BISCUITI SANDWICH CU CREMA</t>
  </si>
  <si>
    <t>FULGI DE PORUMB CU VITAMINE 1000 GR</t>
  </si>
  <si>
    <t>NAPOLITANE</t>
  </si>
  <si>
    <t>TURTĂ DULCE</t>
  </si>
  <si>
    <t>BISCUITI SIMPLI</t>
  </si>
  <si>
    <t>PIEPT DE PUI DEZOSAT CONGELAT</t>
  </si>
  <si>
    <t>PIEPT DE PUI DEZOSAT REFRIGERAT</t>
  </si>
  <si>
    <t>PUI CP</t>
  </si>
  <si>
    <t>PUI GRILL</t>
  </si>
  <si>
    <t>PULPE DE PUI SUPERIOARE CONGELATE</t>
  </si>
  <si>
    <t>PULPE DE PUI SUPERIOARE REFRIGERATE</t>
  </si>
  <si>
    <t>FICAT DE PUI CONGELAT</t>
  </si>
  <si>
    <t>FĂINĂ ALBĂ DE GRÂU</t>
  </si>
  <si>
    <t>GRIȘ</t>
  </si>
  <si>
    <t>MACAROANE</t>
  </si>
  <si>
    <t>MĂLAI</t>
  </si>
  <si>
    <t>OREZ</t>
  </si>
  <si>
    <t>PASTE FAINOASE CU OU, FORME MICI, 500 GR.</t>
  </si>
  <si>
    <t>PESMET</t>
  </si>
  <si>
    <t>PESMET DIN BISCUITI, 500 GR.</t>
  </si>
  <si>
    <t>SPAGHETE CU OU, 500 GR.</t>
  </si>
  <si>
    <t>TAITEI CU OU, SUBTIRI, 200 GR.</t>
  </si>
  <si>
    <t>TĂRÂŢE</t>
  </si>
  <si>
    <t>TĂIŢEI</t>
  </si>
  <si>
    <t>PÂINE ALBĂ</t>
  </si>
  <si>
    <t>CHIFLE ALBE</t>
  </si>
  <si>
    <t>PAINE ALBA FELIATA, 300 GR</t>
  </si>
  <si>
    <t>PRAJITURI DE POST</t>
  </si>
  <si>
    <t>PRĂJITURI</t>
  </si>
  <si>
    <t>TORT</t>
  </si>
  <si>
    <t>COZONAC</t>
  </si>
  <si>
    <t>OUĂ</t>
  </si>
  <si>
    <t xml:space="preserve">Buc </t>
  </si>
  <si>
    <t>OUA, M</t>
  </si>
  <si>
    <t>OUĂ CASEROLĂ</t>
  </si>
  <si>
    <t>Caserola</t>
  </si>
  <si>
    <t>BRÂNZĂ DE VACI</t>
  </si>
  <si>
    <t>BRÂNZĂ TELEMEA MATURATĂ DE VACĂ</t>
  </si>
  <si>
    <t>CAȘCAVAL</t>
  </si>
  <si>
    <t>IAURT</t>
  </si>
  <si>
    <t>IAURT GRECESC, 150 ML, 10% GRASIMI</t>
  </si>
  <si>
    <t>LAPTE 1,8% GRASIMI</t>
  </si>
  <si>
    <t>Litru</t>
  </si>
  <si>
    <t>LAPTE UHT 1,5% GRASIMI</t>
  </si>
  <si>
    <t>LAPTE UHT</t>
  </si>
  <si>
    <t>SMÂNTÂNĂ</t>
  </si>
  <si>
    <t>UNT</t>
  </si>
  <si>
    <t>BRANZA DE BURDUF</t>
  </si>
  <si>
    <t>CASCAVAL FELIAT</t>
  </si>
  <si>
    <t>AVOCADO</t>
  </si>
  <si>
    <t>BANANE</t>
  </si>
  <si>
    <t>CLEMENTINE</t>
  </si>
  <si>
    <t>GRAPEFRUIT</t>
  </si>
  <si>
    <t>LĂMÂI</t>
  </si>
  <si>
    <t>MERE</t>
  </si>
  <si>
    <t>MANDARINE</t>
  </si>
  <si>
    <t>NECTARINE</t>
  </si>
  <si>
    <t>PERE</t>
  </si>
  <si>
    <t>PIERSICI</t>
  </si>
  <si>
    <t>PORTOCALE</t>
  </si>
  <si>
    <t>STRUGURI</t>
  </si>
  <si>
    <t>POMELO</t>
  </si>
  <si>
    <t>PRUNE</t>
  </si>
  <si>
    <t>PEPENE VERDE</t>
  </si>
  <si>
    <t>ARDEI GRAS</t>
  </si>
  <si>
    <t>ARDEI KAPIA</t>
  </si>
  <si>
    <t>CARTOFI</t>
  </si>
  <si>
    <t>CASTRAVEȚI</t>
  </si>
  <si>
    <t xml:space="preserve">CEAPĂ </t>
  </si>
  <si>
    <t>CIMBRU</t>
  </si>
  <si>
    <t>CIUPERCI*</t>
  </si>
  <si>
    <t>CONOPIDA</t>
  </si>
  <si>
    <t>DOVLECEI</t>
  </si>
  <si>
    <t>FASOLE PESTRIȚĂ</t>
  </si>
  <si>
    <t>FASOLE USCATĂ</t>
  </si>
  <si>
    <t>GOGOȘARI</t>
  </si>
  <si>
    <t>GOGONELE</t>
  </si>
  <si>
    <t>LEUȘTEAN</t>
  </si>
  <si>
    <t>MĂRAR</t>
  </si>
  <si>
    <t>MORCOV</t>
  </si>
  <si>
    <t>PĂTRUNJEL RĂDĂCINĂ</t>
  </si>
  <si>
    <t>PĂTRUNJEL FRUNZE</t>
  </si>
  <si>
    <t>PĂSTÂRNAC</t>
  </si>
  <si>
    <t>ROȘII</t>
  </si>
  <si>
    <t>SALATA VERDE</t>
  </si>
  <si>
    <t>SFECLA ROSIE</t>
  </si>
  <si>
    <t>ȚELINĂ RĂDĂCINĂ</t>
  </si>
  <si>
    <t>ȚELINĂ FRUNZE</t>
  </si>
  <si>
    <t>USTUROI</t>
  </si>
  <si>
    <t>VARZĂ</t>
  </si>
  <si>
    <t>VINETE</t>
  </si>
  <si>
    <t>SPANAC</t>
  </si>
  <si>
    <t>APĂ PLATĂ 0,5 L</t>
  </si>
  <si>
    <t>BOIA DE ARDEI</t>
  </si>
  <si>
    <t>BORS</t>
  </si>
  <si>
    <t>CACAO (PLIC=50GR)</t>
  </si>
  <si>
    <t>CEAI DE FRUCTE</t>
  </si>
  <si>
    <t>Cutie</t>
  </si>
  <si>
    <t>CEAI DE FRUCTE USCATE, 75 GR</t>
  </si>
  <si>
    <t>CIMBRU USCAT</t>
  </si>
  <si>
    <t>CONDIMENTE  FRIPTURĂ</t>
  </si>
  <si>
    <t>CONSERVANT</t>
  </si>
  <si>
    <t>AMESTEC DE LEGUME, ZARZAVATURI ŞI CONDIMENTE</t>
  </si>
  <si>
    <t>DROJDIE PROASPĂTĂ</t>
  </si>
  <si>
    <t>ESENȚE</t>
  </si>
  <si>
    <t>FOI DE DAFIN</t>
  </si>
  <si>
    <t>GELATINĂ</t>
  </si>
  <si>
    <t>LEUȘTEAN USCAT</t>
  </si>
  <si>
    <t>MAIONEZĂ</t>
  </si>
  <si>
    <t>MAIONEZĂ VEGETALĂ</t>
  </si>
  <si>
    <t>MUȘTAR</t>
  </si>
  <si>
    <t>OȚET</t>
  </si>
  <si>
    <t>PIPER MĂCINAT</t>
  </si>
  <si>
    <t>PRAF COPT, PLIC 10 GR</t>
  </si>
  <si>
    <t>SARE</t>
  </si>
  <si>
    <t>SCORȚISOARĂ</t>
  </si>
  <si>
    <t>AMESTEC DE LEGUME</t>
  </si>
  <si>
    <t>SOIA GRANULE</t>
  </si>
  <si>
    <t>SOIA FELII</t>
  </si>
  <si>
    <t>DROJDIE INSTANT</t>
  </si>
  <si>
    <t>PIPER BOABE, PLIC 17 GR</t>
  </si>
  <si>
    <t>BICARBONAT DE SODIU ALIMENTAR</t>
  </si>
  <si>
    <t>SEMINTE DE CHIA, 150 G</t>
  </si>
  <si>
    <t>SEMINTE DE IN, 150 G</t>
  </si>
  <si>
    <t>SEMINTE DE DOVLEAC, 150 G</t>
  </si>
  <si>
    <t>SEMINTE DE FLOAREA SOARELUI, 150 G</t>
  </si>
  <si>
    <t>FISTIC</t>
  </si>
  <si>
    <t>APĂ PLATĂ 2,5 L</t>
  </si>
  <si>
    <t xml:space="preserve">OREGANO USCAT </t>
  </si>
  <si>
    <t>ULEI DIN FLOAREA SOARELUI</t>
  </si>
  <si>
    <t>ULEI MASLINE</t>
  </si>
  <si>
    <t>ULEI DIN SEMINTE DE STRUGURI</t>
  </si>
  <si>
    <t>ULEI PALMIER</t>
  </si>
  <si>
    <t>BOMBOANE DE POM</t>
  </si>
  <si>
    <t>TABLETĂ CU LAPTE</t>
  </si>
  <si>
    <t>RAHAT</t>
  </si>
  <si>
    <t>ZAHĂR</t>
  </si>
  <si>
    <t>ZAHAR BRUN</t>
  </si>
  <si>
    <t>ZAHĂR PUDRĂ</t>
  </si>
  <si>
    <t>ZAHĂR VANILAT</t>
  </si>
  <si>
    <t>PACHETE CADOU DULCIURI</t>
  </si>
  <si>
    <t>AMESTEC DE LEGUME PENTRU CIORBĂ</t>
  </si>
  <si>
    <t>AMESTEC MEXICAN DE LEGUME</t>
  </si>
  <si>
    <t>BRÂNZĂ TOFU</t>
  </si>
  <si>
    <t>BRÂNZĂ TOPITĂ</t>
  </si>
  <si>
    <t>CONSERVA FASOLE</t>
  </si>
  <si>
    <t>BULION</t>
  </si>
  <si>
    <t>CARTOFI CONGELAȚI</t>
  </si>
  <si>
    <t>CAȘCAVAL VEGETAL</t>
  </si>
  <si>
    <t>CASTRAVEȚI ÎN OȚET</t>
  </si>
  <si>
    <t>CIUPERCI</t>
  </si>
  <si>
    <t>CIUPERCI, BORCAN 400 GR</t>
  </si>
  <si>
    <t>FASOLE CONGELATE</t>
  </si>
  <si>
    <t>FASOLE PĂSTĂI</t>
  </si>
  <si>
    <t>GOGOȘARI ÎN OȚET</t>
  </si>
  <si>
    <t>MĂSLINE</t>
  </si>
  <si>
    <t>MAZĂRE</t>
  </si>
  <si>
    <t>PASTĂ DE TOMATE</t>
  </si>
  <si>
    <t>PATE FICAT</t>
  </si>
  <si>
    <t>PATE VEGETAL</t>
  </si>
  <si>
    <t>ROȘII CUBURI DECOJITE</t>
  </si>
  <si>
    <t>ROSII IN BULION, DECOJITE, CUTIE 2.5 KG</t>
  </si>
  <si>
    <t>SALATĂ DE VINETE</t>
  </si>
  <si>
    <t>SUC DE ROȘII</t>
  </si>
  <si>
    <t>TOCANĂ DE LEGUME</t>
  </si>
  <si>
    <t>ZACUSCĂ</t>
  </si>
  <si>
    <t>DULCEAȚĂ DE FRUCTE</t>
  </si>
  <si>
    <t>GEM DE FRUCTE</t>
  </si>
  <si>
    <t>STAFIDE</t>
  </si>
  <si>
    <t>SPANAC CONGELAT</t>
  </si>
  <si>
    <t>SALATĂ DE ICRE</t>
  </si>
  <si>
    <t>PEȘTE - MACROU</t>
  </si>
  <si>
    <t>PESTE - MEDALION DE SOMON</t>
  </si>
  <si>
    <t>PEȘTE MARINAT</t>
  </si>
  <si>
    <t>CONSERVE PEȘTE ÎN SOS TOMAT, ULEI</t>
  </si>
  <si>
    <t>CONSERVE TON</t>
  </si>
  <si>
    <t>CÂRNAŢI TRADIȚIONALI</t>
  </si>
  <si>
    <t>MUSCHI FILE EXTRA</t>
  </si>
  <si>
    <t>CIOLAN AFUMAT</t>
  </si>
  <si>
    <t>COASTĂ AFUMATĂ (SCĂRIŢĂ)</t>
  </si>
  <si>
    <t>CRENVURȘTI DE PUI</t>
  </si>
  <si>
    <t>KAIZER</t>
  </si>
  <si>
    <t>CARNE TOCATA DE VITA</t>
  </si>
  <si>
    <t>CARNE TOCATĂ (REFRIGERAT)</t>
  </si>
  <si>
    <t>SALAM VICTORIA</t>
  </si>
  <si>
    <t>PARIZER ȚĂRĂNESC</t>
  </si>
  <si>
    <t>PASTRAMA PORC</t>
  </si>
  <si>
    <t>SALAM VARĂ CALITATEA I</t>
  </si>
  <si>
    <t>ȘUNCĂ PRAGA CALITATEA I</t>
  </si>
  <si>
    <t>ŞUNCULIŢĂ ŢĂRĂNEASCĂ</t>
  </si>
  <si>
    <t>TOBA  CALITATEA I</t>
  </si>
  <si>
    <t>PULPA DE MANZAT FARA OS REFRIGERATA</t>
  </si>
  <si>
    <t xml:space="preserve">PULPĂ DE VITĂ FĂRĂ OS REFRIGERATĂ </t>
  </si>
  <si>
    <t>PULPĂ PORC FĂRĂ OS REFRIGERATĂ</t>
  </si>
  <si>
    <t>OASE DE MÂNZAT CU MĂDUVĂ</t>
  </si>
  <si>
    <t>FICAT DE PUI REFRIGERAT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</si>
</sst>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RON]"/>
  </numFmts>
  <fonts count="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4">
    <xf numFmtId="0" fontId="0" fillId="0" borderId="0" xfId="0"/>
    <xf numFmtId="0" fontId="1" fillId="0" borderId="0" xfId="1"/>
    <xf numFmtId="0" fontId="2" fillId="0" borderId="0" xfId="0" applyFont="1" applyAlignment="1">
      <alignment horizontal="right"/>
    </xf>
    <xf numFmtId="0" fontId="3" fillId="0" borderId="0" xfId="0" applyFont="1"/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/>
    <xf numFmtId="164" fontId="0" fillId="2" borderId="4" xfId="0" applyNumberFormat="1" applyFill="1" applyBorder="1"/>
    <xf numFmtId="164" fontId="0" fillId="4" borderId="4" xfId="0" applyNumberFormat="1" applyFill="1" applyBorder="1"/>
    <xf numFmtId="10" fontId="0" fillId="3" borderId="4" xfId="0" applyNumberFormat="1" applyFill="1" applyBorder="1"/>
    <xf numFmtId="0" fontId="0" fillId="0" borderId="5" xfId="0" applyBorder="1"/>
    <xf numFmtId="164" fontId="0" fillId="2" borderId="5" xfId="0" applyNumberFormat="1" applyFill="1" applyBorder="1"/>
    <xf numFmtId="164" fontId="6" fillId="4" borderId="4" xfId="0" applyNumberFormat="1" applyFont="1" applyFill="1" applyBorder="1"/>
    <xf numFmtId="164" fontId="0" fillId="4" borderId="5" xfId="0" applyNumberFormat="1" applyFill="1" applyBorder="1"/>
    <xf numFmtId="164" fontId="6" fillId="4" borderId="5" xfId="0" applyNumberFormat="1" applyFont="1" applyFill="1" applyBorder="1"/>
    <xf numFmtId="10" fontId="0" fillId="3" borderId="5" xfId="0" applyNumberFormat="1" applyFill="1" applyBorder="1"/>
    <xf numFmtId="0" fontId="5" fillId="0" borderId="0" xfId="0" applyFont="1" applyAlignment="1">
      <alignment horizontal="left" wrapText="1"/>
    </xf>
    <xf numFmtId="0" fontId="0" fillId="0" borderId="4" xfId="0" applyBorder="1" applyAlignment="1">
      <alignment horizontal="right"/>
    </xf>
    <xf numFmtId="0" fontId="0" fillId="0" borderId="5" xfId="0" applyBorder="1" applyAlignment="1">
      <alignment horizontal="right"/>
    </xf>
    <xf numFmtId="0" fontId="4" fillId="0" borderId="0" xfId="0" applyFont="1" applyAlignment="1">
      <alignment horizontal="center"/>
    </xf>
    <xf numFmtId="0" fontId="5" fillId="2" borderId="0" xfId="0" applyFont="1" applyFill="1" applyAlignment="1">
      <alignment horizontal="left"/>
    </xf>
    <xf numFmtId="0" fontId="5" fillId="0" borderId="0" xfId="0" applyFont="1" applyAlignment="1">
      <alignment horizontal="left"/>
    </xf>
    <xf numFmtId="0" fontId="5" fillId="3" borderId="0" xfId="0" applyFont="1" applyFill="1" applyAlignment="1">
      <alignment horizontal="left"/>
    </xf>
  </cellXfs>
  <cellStyles count="2">
    <cellStyle name="Hyperlink" xfId="1" builtinId="8"/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V.%208\PROCEDURI\3%20Achizitie%20si%20livrare%20produse%20alimentare%202026%20(LICITATIE%20DESCHISA)\1%20PREGATIRE\2%20DOCUMENTATIE\0%20DRAFTURI%20INITIALE\V.0\FUNDAMENTARE%20ACHIZITIE%20SI%20LIVRARE%20PRODUSE%20ALIMENTARE%202026.xlsx" TargetMode="External"/><Relationship Id="rId1" Type="http://schemas.openxmlformats.org/officeDocument/2006/relationships/externalLinkPath" Target="/V.%208/PROCEDURI/3%20Achizitie%20si%20livrare%20produse%20alimentare%202026%20(LICITATIE%20DESCHISA)/1%20PREGATIRE/2%20DOCUMENTATIE/0%20DRAFTURI%20INITIALE/V.0/FUNDAMENTARE%20ACHIZITIE%20SI%20LIVRARE%20PRODUSE%20ALIMENTAR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EGENDA"/>
      <sheetName val="CALENDARUL PROCEDURII"/>
      <sheetName val="CALCUL SUME BENEFICIARI"/>
      <sheetName val="CALCUL SUME"/>
      <sheetName val="Sheet1"/>
      <sheetName val="Sheet2"/>
      <sheetName val="Sheet3"/>
      <sheetName val="Sheet4"/>
      <sheetName val="Necesar2"/>
      <sheetName val="Necesar3"/>
      <sheetName val="Necesar4"/>
      <sheetName val="PROPUNERE FINANCIARA LOT 1"/>
      <sheetName val="CONSULTAREA PIETII LOT 1"/>
      <sheetName val="PROPUNERE FINANCIARA LOT 2"/>
      <sheetName val="CONSULTAREA PIETII LOT 2"/>
      <sheetName val="PROPUNERE FINANCIARA LOT 3"/>
      <sheetName val="CONSULTAREA PIETII LOT 3"/>
      <sheetName val="PROPUNERE FINANCIARA LOT 4"/>
      <sheetName val="CONSULTAREA PIETII LOT 4"/>
      <sheetName val="PROPUNERE FINANCIARA LOT 5"/>
      <sheetName val="CONSULTAREA PIETII LOT 5"/>
      <sheetName val="PROPUNERE FINANCIARA LOT 6"/>
      <sheetName val="CONSULTAREA PIETII LOT 6"/>
      <sheetName val="PROPUNERE FINANCIARA LOT 7"/>
      <sheetName val="CONSULTAREA PIETII LOT 7"/>
      <sheetName val="PROPUNERE FINANCIARA LOT 8"/>
      <sheetName val="CONSULTAREA PIETII LOT 8"/>
      <sheetName val="PROPUNERE FINANCIARA LOT 9"/>
      <sheetName val="CONSULTAREA PIETII LOT 9"/>
      <sheetName val="PROPUNERE FINANCIARA LOT 10"/>
      <sheetName val="CONSULTAREA PIETII LOT 10"/>
      <sheetName val="PROPUNERE FINANCIARA LOT 11"/>
      <sheetName val="CONSULTAREA PIETII LOT 11"/>
      <sheetName val="PROPUNERE FINANCIARA LOT 12"/>
      <sheetName val="CONSULTAREA PIETII LOT 12"/>
      <sheetName val="PROPUNERE FINANCIARA LOT 13"/>
      <sheetName val="CONSULTAREA PIETII LOT 13"/>
      <sheetName val="PROPUNERE FINANCIARA LOT 14"/>
      <sheetName val="CONSULTAREA PIETII LOT 14"/>
      <sheetName val="PROPUNERE FINANCIARA LOT 15"/>
      <sheetName val="CONSULTAREA PIETII LOT 15"/>
      <sheetName val="PROPUNERE FINANCIARA LOT 16"/>
      <sheetName val="CONSULTAREA PIETII LOT 16"/>
      <sheetName val="SPECIFICATII TEHNICE MINIME"/>
      <sheetName val="CAIET SARCINI"/>
      <sheetName val="OBIECTUL CONTRACTULUI"/>
      <sheetName val="MIN-MAX SUBSECVENT"/>
      <sheetName val="JUSTIFICARE VALOARE"/>
      <sheetName val="EXPERIENTA SIMILARA"/>
      <sheetName val="GARANTII DE PARTICIPARE"/>
      <sheetName val="PROPUNERE TEHNICA"/>
      <sheetName val="OPIS DOC. OF. TEHNICA"/>
      <sheetName val="ANEXA PV VIZUALIZARE"/>
      <sheetName val="ANEXA PV EVALUARE DUAE"/>
      <sheetName val="ANEXA PV EVALUARE TEHNICA"/>
      <sheetName val="ANEXA PV EVALUARE FINANCIARA"/>
      <sheetName val="PV VERIFICARE DUAE"/>
      <sheetName val="CALCULATOR PCT. TEHNIC LOT 1"/>
      <sheetName val="CALCULATOR PCT. TEHNIC LOT 2"/>
      <sheetName val="CALCULATOR PCT. TEHNIC LOT 3"/>
      <sheetName val="CALCULATOR PCT. TEHNIC LOT 4"/>
      <sheetName val="CALCULATOR PCT. TEHNIC LOT 5"/>
      <sheetName val="CALCULATOR PCT. TEHNIC LOT 6"/>
      <sheetName val="CALCULATOR PCT. TEHNIC LOT 7"/>
      <sheetName val="CALCULATOR PCT. TEHNIC LOT 8"/>
      <sheetName val="CALCULATOR PCT. TEHNIC LOT 9"/>
      <sheetName val="CALCULATOR PCT. TEHNIC LOT 10"/>
      <sheetName val="CALCULATOR PCT. TEHNIC LOT 11"/>
      <sheetName val="CALCULATOR PCT. TEHNIC LOT 12"/>
      <sheetName val="CALCULATOR PCT. TEHNIC LOT 13"/>
      <sheetName val="CALCULATOR PCT. TEHNIC LOT 14"/>
      <sheetName val="CALCULATOR PCT. TEHNIC LOT 15"/>
      <sheetName val="CALCULATOR PCT. TEHNIC LOT 16"/>
      <sheetName val="VERIFICARI OFERTE FINANCIARE"/>
      <sheetName val="ANEXA CONTRACT LOT 1"/>
      <sheetName val="ANEXA AJUSTARE CONTRACT LOT 1"/>
      <sheetName val="ANEXA CONTRACT LOT 2"/>
      <sheetName val="ANEXA AJUSTARE CONTRACT LOT 2"/>
      <sheetName val="ANEXA CONTRACT LOT 3"/>
      <sheetName val="ANEXA AJUSTARE CONTRACT LOT 3"/>
      <sheetName val="ANEXA CONTRACT LOT 4"/>
      <sheetName val="ANEXA AJUSTARE CONTRACT LOT 4"/>
      <sheetName val="ANEXA CONTRACT LOT 5"/>
      <sheetName val="ANEXA AJUSTARE CONTRACT LOT 5"/>
      <sheetName val="ANEXA CONTRACT LOT 6"/>
      <sheetName val="ANEXA AJUSTARE CONTRACT LOT 6"/>
      <sheetName val="ANEXA CONTRACT LOT 7"/>
      <sheetName val="ANEXA AJUSTARE CONTRACT LOT 7"/>
      <sheetName val="ANEXA CONTRACT LOT 8"/>
      <sheetName val="ANEXA AJUSTARE CONTRACT LOT 8"/>
      <sheetName val="ANEXA CONTRACT LOT 9"/>
      <sheetName val="ANEXA AJUSTARE CONTRACT LOT 9"/>
      <sheetName val="ANEXA CONTRACT LOT 10"/>
      <sheetName val="ANEXA AJUSTARE CONTRACT LOT 10"/>
      <sheetName val="ANEXA CONTRACT LOT 11"/>
      <sheetName val="ANEXA AJUSTARE CONTRACT LOT 11"/>
      <sheetName val="ANEXA CONTRACT LOT 12"/>
      <sheetName val="ANEXA AJUSTARE CONTRACT LOT 12"/>
      <sheetName val="ANEXA CONTRACT LOT 13"/>
      <sheetName val="ANEXA AJUSTARE CONTRACT LOT 13"/>
      <sheetName val="ANEXA CONTRACT  LOT 14"/>
      <sheetName val="ANEXA AJUSTARE CONTRACT  LOT 14"/>
      <sheetName val="ANEXA CONTRACT LOT 15"/>
      <sheetName val="ANEXA AJUSTARE CONTRACT LOT 15"/>
      <sheetName val="ANEXA CONTRACT LOT 16"/>
      <sheetName val="ANEXA AJUSTARE CONTRACT LOT 16"/>
      <sheetName val="DRAFT BON COMANDA"/>
      <sheetName val="Bon comanda LOT 1"/>
      <sheetName val="Bon comanda LOT 2"/>
      <sheetName val="Bon comanda LOT 3"/>
      <sheetName val="Bon comanda LOT 4"/>
      <sheetName val="Bon comanda LOT 5"/>
      <sheetName val="Bon comanda LOT 6"/>
      <sheetName val="Bon comanda LOT 7"/>
      <sheetName val="Bon comanda LOT 8"/>
      <sheetName val="Bon comanda LOT 9"/>
      <sheetName val="Bon comanda LOT 10"/>
      <sheetName val="Bon comanda LOT 11"/>
      <sheetName val="Bon comanda LOT 12"/>
      <sheetName val="Bon comanda LOT 13"/>
      <sheetName val="Bon comanda LOT 14"/>
      <sheetName val="Bon comanda LOT 15"/>
      <sheetName val="Bon comanda LOT 16"/>
      <sheetName val="EXECUTIE CONTRACTE"/>
    </sheetNames>
    <sheetDataSet>
      <sheetData sheetId="0"/>
      <sheetData sheetId="1"/>
      <sheetData sheetId="2"/>
      <sheetData sheetId="3"/>
      <sheetData sheetId="4">
        <row r="13">
          <cell r="A13" t="str">
            <v>CARNE DE PUI</v>
          </cell>
        </row>
        <row r="24">
          <cell r="A24" t="str">
            <v>CARNE VITA SI PORC</v>
          </cell>
        </row>
        <row r="28">
          <cell r="A28" t="str">
            <v>PREPARATE CARNE</v>
          </cell>
        </row>
        <row r="43">
          <cell r="A43" t="str">
            <v>PESTE SI PRODUSE DIN PESTE</v>
          </cell>
        </row>
        <row r="49">
          <cell r="A49" t="str">
            <v>FRUCTE SI LEGUME TRANSFORMATE</v>
          </cell>
        </row>
        <row r="78">
          <cell r="A78" t="str">
            <v>ZAHAR SI PRODUSE CONEXE</v>
          </cell>
        </row>
        <row r="86">
          <cell r="A86" t="str">
            <v>ULEIURI</v>
          </cell>
        </row>
        <row r="90">
          <cell r="A90" t="str">
            <v>CONDIMENTE, MIRODENII, CEAIURI SI APA</v>
          </cell>
        </row>
        <row r="126">
          <cell r="A126" t="str">
            <v>LEGUME PROASPETE</v>
          </cell>
        </row>
        <row r="154">
          <cell r="A154" t="str">
            <v>FRUCTE PROASPETE</v>
          </cell>
        </row>
        <row r="169">
          <cell r="A169" t="str">
            <v>LACTATE</v>
          </cell>
        </row>
        <row r="181">
          <cell r="A181" t="str">
            <v>OUA</v>
          </cell>
        </row>
        <row r="184">
          <cell r="A184" t="str">
            <v>PRODUSE DE PATISERIE</v>
          </cell>
        </row>
        <row r="188">
          <cell r="A188" t="str">
            <v>PAINE SI PRODUSE DE PANIFICATIE</v>
          </cell>
        </row>
        <row r="191">
          <cell r="A191" t="str">
            <v>PRODUSE DE MORARIT SI PASTE FAINOASE</v>
          </cell>
        </row>
        <row r="203">
          <cell r="A203" t="str">
            <v>BISCUITI DULCI, CEREALE SI PRODUSE PE BAZA DE CEREALE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FBA67-0208-4F1B-B8D5-BA556423135B}">
  <sheetPr>
    <tabColor theme="5"/>
  </sheetPr>
  <dimension ref="A1:I24"/>
  <sheetViews>
    <sheetView topLeftCell="A12" zoomScale="130" zoomScaleNormal="130" workbookViewId="0">
      <selection activeCell="B15" sqref="B15:B21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[1]Sheet1!A13</f>
        <v>CARNE DE PUI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34</v>
      </c>
      <c r="C15" s="7" t="s">
        <v>21</v>
      </c>
      <c r="D15" s="7">
        <v>2500</v>
      </c>
      <c r="E15" s="8"/>
      <c r="F15" s="9">
        <f>IF(D15="", 0, D15*E15)</f>
        <v>0</v>
      </c>
      <c r="G15" s="10"/>
    </row>
    <row r="16" spans="1:9" hidden="1" x14ac:dyDescent="0.3">
      <c r="A16" s="11">
        <v>0</v>
      </c>
      <c r="B16" s="11" t="s">
        <v>35</v>
      </c>
      <c r="C16" s="11" t="s">
        <v>21</v>
      </c>
      <c r="D16" s="11" t="s">
        <v>24</v>
      </c>
      <c r="E16" s="12"/>
      <c r="F16" s="9">
        <f t="shared" ref="F16:F22" si="0">IF(D16="", 0, D16*E16)</f>
        <v>0</v>
      </c>
      <c r="G16" s="10"/>
    </row>
    <row r="17" spans="1:7" hidden="1" x14ac:dyDescent="0.3">
      <c r="A17" s="11">
        <v>0</v>
      </c>
      <c r="B17" s="11" t="s">
        <v>36</v>
      </c>
      <c r="C17" s="11" t="s">
        <v>21</v>
      </c>
      <c r="D17" s="11" t="s">
        <v>24</v>
      </c>
      <c r="E17" s="12"/>
      <c r="F17" s="9">
        <f t="shared" si="0"/>
        <v>0</v>
      </c>
      <c r="G17" s="10"/>
    </row>
    <row r="18" spans="1:7" x14ac:dyDescent="0.3">
      <c r="A18" s="11">
        <v>2</v>
      </c>
      <c r="B18" s="11" t="s">
        <v>37</v>
      </c>
      <c r="C18" s="11" t="s">
        <v>21</v>
      </c>
      <c r="D18" s="11">
        <v>10000</v>
      </c>
      <c r="E18" s="12"/>
      <c r="F18" s="9">
        <f t="shared" si="0"/>
        <v>0</v>
      </c>
      <c r="G18" s="10"/>
    </row>
    <row r="19" spans="1:7" x14ac:dyDescent="0.3">
      <c r="A19" s="11">
        <v>3</v>
      </c>
      <c r="B19" s="11" t="s">
        <v>38</v>
      </c>
      <c r="C19" s="11" t="s">
        <v>21</v>
      </c>
      <c r="D19" s="11">
        <v>9570</v>
      </c>
      <c r="E19" s="12"/>
      <c r="F19" s="9">
        <f t="shared" si="0"/>
        <v>0</v>
      </c>
      <c r="G19" s="10"/>
    </row>
    <row r="20" spans="1:7" hidden="1" x14ac:dyDescent="0.3">
      <c r="A20" s="11">
        <v>0</v>
      </c>
      <c r="B20" s="11" t="s">
        <v>39</v>
      </c>
      <c r="C20" s="11" t="s">
        <v>21</v>
      </c>
      <c r="D20" s="11" t="s">
        <v>24</v>
      </c>
      <c r="E20" s="12"/>
      <c r="F20" s="9">
        <f t="shared" si="0"/>
        <v>0</v>
      </c>
      <c r="G20" s="10"/>
    </row>
    <row r="21" spans="1:7" x14ac:dyDescent="0.3">
      <c r="A21" s="11">
        <v>4</v>
      </c>
      <c r="B21" s="11" t="s">
        <v>40</v>
      </c>
      <c r="C21" s="11" t="s">
        <v>21</v>
      </c>
      <c r="D21" s="11">
        <v>1900</v>
      </c>
      <c r="E21" s="12"/>
      <c r="F21" s="9">
        <f t="shared" si="0"/>
        <v>0</v>
      </c>
      <c r="G21" s="10"/>
    </row>
    <row r="22" spans="1:7" hidden="1" x14ac:dyDescent="0.3">
      <c r="A22" s="11">
        <v>0</v>
      </c>
      <c r="B22" s="11" t="s">
        <v>224</v>
      </c>
      <c r="C22" s="11" t="s">
        <v>21</v>
      </c>
      <c r="D22" s="11" t="s">
        <v>24</v>
      </c>
      <c r="E22" s="12"/>
      <c r="F22" s="9">
        <f t="shared" si="0"/>
        <v>0</v>
      </c>
      <c r="G22" s="10"/>
    </row>
    <row r="23" spans="1:7" x14ac:dyDescent="0.3">
      <c r="D23" s="18" t="s">
        <v>17</v>
      </c>
      <c r="E23" s="18"/>
      <c r="F23" s="13">
        <f>SUM(F15:F22)</f>
        <v>0</v>
      </c>
    </row>
    <row r="24" spans="1:7" x14ac:dyDescent="0.3">
      <c r="D24" s="19" t="s">
        <v>18</v>
      </c>
      <c r="E24" s="19"/>
      <c r="F24" s="14" cm="1">
        <f t="array" ref="F24">SUMPRODUCT(F15:F22, 1+G15:G22)</f>
        <v>0</v>
      </c>
    </row>
  </sheetData>
  <sheetProtection algorithmName="SHA-512" hashValue="fDLSEEyjR9TwrFXaOomWn+Kivsk5gOg7qW5ln2t1zWYzlbp2+b/bZ7IlfY9h8ahtzR1/Uv1/hMAGOHlUtsHCvg==" saltValue="P7zoFf4o9GywGBune+g0ng==" spinCount="100000" sheet="1" objects="1" scenarios="1"/>
  <protectedRanges>
    <protectedRange sqref="E15:E22 C2:C3 G15:G22" name="Range1"/>
  </protectedRanges>
  <mergeCells count="9">
    <mergeCell ref="A12:G12"/>
    <mergeCell ref="D23:E23"/>
    <mergeCell ref="D24:E24"/>
    <mergeCell ref="A5:G5"/>
    <mergeCell ref="A6:G6"/>
    <mergeCell ref="A8:E8"/>
    <mergeCell ref="A9:F9"/>
    <mergeCell ref="A10:B10"/>
    <mergeCell ref="A11:B11"/>
  </mergeCells>
  <conditionalFormatting sqref="B15:B22">
    <cfRule type="expression" dxfId="15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18E06-12DE-4F6D-A56F-7E00D76FA205}">
  <sheetPr>
    <tabColor theme="5"/>
  </sheetPr>
  <dimension ref="A1:I31"/>
  <sheetViews>
    <sheetView topLeftCell="A12" zoomScale="130" zoomScaleNormal="130" workbookViewId="0">
      <selection activeCell="B16" sqref="B16:B29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[1]Sheet1!A154</f>
        <v>FRUCTE PROASPETE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hidden="1" x14ac:dyDescent="0.3">
      <c r="A15" s="7">
        <v>0</v>
      </c>
      <c r="B15" s="7" t="s">
        <v>78</v>
      </c>
      <c r="C15" s="7" t="s">
        <v>61</v>
      </c>
      <c r="D15" s="7" t="s">
        <v>24</v>
      </c>
      <c r="E15" s="8"/>
      <c r="F15" s="9">
        <f>IF(D15="", 0, D15*E15)</f>
        <v>0</v>
      </c>
      <c r="G15" s="10"/>
    </row>
    <row r="16" spans="1:9" x14ac:dyDescent="0.3">
      <c r="A16" s="7">
        <v>1</v>
      </c>
      <c r="B16" s="7" t="s">
        <v>79</v>
      </c>
      <c r="C16" s="7" t="s">
        <v>21</v>
      </c>
      <c r="D16" s="7">
        <v>2680</v>
      </c>
      <c r="E16" s="8"/>
      <c r="F16" s="9">
        <f t="shared" ref="F16:F29" si="0">IF(D16="", 0, D16*E16)</f>
        <v>0</v>
      </c>
      <c r="G16" s="10"/>
    </row>
    <row r="17" spans="1:7" x14ac:dyDescent="0.3">
      <c r="A17" s="7">
        <v>2</v>
      </c>
      <c r="B17" s="7" t="s">
        <v>80</v>
      </c>
      <c r="C17" s="7" t="s">
        <v>21</v>
      </c>
      <c r="D17" s="7">
        <v>400</v>
      </c>
      <c r="E17" s="8"/>
      <c r="F17" s="9">
        <f t="shared" si="0"/>
        <v>0</v>
      </c>
      <c r="G17" s="10"/>
    </row>
    <row r="18" spans="1:7" hidden="1" x14ac:dyDescent="0.3">
      <c r="A18" s="7">
        <v>0</v>
      </c>
      <c r="B18" s="7" t="s">
        <v>81</v>
      </c>
      <c r="C18" s="7" t="s">
        <v>21</v>
      </c>
      <c r="D18" s="7" t="s">
        <v>24</v>
      </c>
      <c r="E18" s="8"/>
      <c r="F18" s="9">
        <f t="shared" si="0"/>
        <v>0</v>
      </c>
      <c r="G18" s="10"/>
    </row>
    <row r="19" spans="1:7" x14ac:dyDescent="0.3">
      <c r="A19" s="7">
        <v>3</v>
      </c>
      <c r="B19" s="7" t="s">
        <v>82</v>
      </c>
      <c r="C19" s="7" t="s">
        <v>21</v>
      </c>
      <c r="D19" s="7">
        <v>240</v>
      </c>
      <c r="E19" s="8"/>
      <c r="F19" s="9">
        <f t="shared" si="0"/>
        <v>0</v>
      </c>
      <c r="G19" s="10"/>
    </row>
    <row r="20" spans="1:7" x14ac:dyDescent="0.3">
      <c r="A20" s="7">
        <v>4</v>
      </c>
      <c r="B20" s="7" t="s">
        <v>83</v>
      </c>
      <c r="C20" s="7" t="s">
        <v>21</v>
      </c>
      <c r="D20" s="7">
        <v>6480</v>
      </c>
      <c r="E20" s="8"/>
      <c r="F20" s="9">
        <f t="shared" si="0"/>
        <v>0</v>
      </c>
      <c r="G20" s="10"/>
    </row>
    <row r="21" spans="1:7" x14ac:dyDescent="0.3">
      <c r="A21" s="7">
        <v>5</v>
      </c>
      <c r="B21" s="7" t="s">
        <v>84</v>
      </c>
      <c r="C21" s="7" t="s">
        <v>21</v>
      </c>
      <c r="D21" s="7">
        <v>580</v>
      </c>
      <c r="E21" s="8"/>
      <c r="F21" s="9">
        <f t="shared" si="0"/>
        <v>0</v>
      </c>
      <c r="G21" s="10"/>
    </row>
    <row r="22" spans="1:7" x14ac:dyDescent="0.3">
      <c r="A22" s="7">
        <v>6</v>
      </c>
      <c r="B22" s="7" t="s">
        <v>85</v>
      </c>
      <c r="C22" s="7" t="s">
        <v>21</v>
      </c>
      <c r="D22" s="7">
        <v>480</v>
      </c>
      <c r="E22" s="8"/>
      <c r="F22" s="9">
        <f t="shared" si="0"/>
        <v>0</v>
      </c>
      <c r="G22" s="10"/>
    </row>
    <row r="23" spans="1:7" x14ac:dyDescent="0.3">
      <c r="A23" s="7">
        <v>7</v>
      </c>
      <c r="B23" s="7" t="s">
        <v>86</v>
      </c>
      <c r="C23" s="7" t="s">
        <v>21</v>
      </c>
      <c r="D23" s="7">
        <v>800</v>
      </c>
      <c r="E23" s="8"/>
      <c r="F23" s="9">
        <f t="shared" si="0"/>
        <v>0</v>
      </c>
      <c r="G23" s="10"/>
    </row>
    <row r="24" spans="1:7" x14ac:dyDescent="0.3">
      <c r="A24" s="7">
        <v>8</v>
      </c>
      <c r="B24" s="7" t="s">
        <v>87</v>
      </c>
      <c r="C24" s="7" t="s">
        <v>21</v>
      </c>
      <c r="D24" s="7">
        <v>200</v>
      </c>
      <c r="E24" s="8"/>
      <c r="F24" s="9">
        <f t="shared" si="0"/>
        <v>0</v>
      </c>
      <c r="G24" s="10"/>
    </row>
    <row r="25" spans="1:7" x14ac:dyDescent="0.3">
      <c r="A25" s="7">
        <v>9</v>
      </c>
      <c r="B25" s="7" t="s">
        <v>88</v>
      </c>
      <c r="C25" s="7" t="s">
        <v>21</v>
      </c>
      <c r="D25" s="7">
        <v>1100</v>
      </c>
      <c r="E25" s="8"/>
      <c r="F25" s="9">
        <f t="shared" si="0"/>
        <v>0</v>
      </c>
      <c r="G25" s="10"/>
    </row>
    <row r="26" spans="1:7" x14ac:dyDescent="0.3">
      <c r="A26" s="7">
        <v>10</v>
      </c>
      <c r="B26" s="7" t="s">
        <v>89</v>
      </c>
      <c r="C26" s="7" t="s">
        <v>21</v>
      </c>
      <c r="D26" s="7">
        <v>820</v>
      </c>
      <c r="E26" s="8"/>
      <c r="F26" s="9">
        <f t="shared" si="0"/>
        <v>0</v>
      </c>
      <c r="G26" s="10"/>
    </row>
    <row r="27" spans="1:7" hidden="1" x14ac:dyDescent="0.3">
      <c r="A27" s="7">
        <v>0</v>
      </c>
      <c r="B27" s="7" t="s">
        <v>90</v>
      </c>
      <c r="C27" s="7" t="s">
        <v>21</v>
      </c>
      <c r="D27" s="7" t="s">
        <v>24</v>
      </c>
      <c r="E27" s="8"/>
      <c r="F27" s="9">
        <f t="shared" si="0"/>
        <v>0</v>
      </c>
      <c r="G27" s="10"/>
    </row>
    <row r="28" spans="1:7" hidden="1" x14ac:dyDescent="0.3">
      <c r="A28" s="7">
        <v>0</v>
      </c>
      <c r="B28" s="7" t="s">
        <v>91</v>
      </c>
      <c r="C28" s="7" t="s">
        <v>21</v>
      </c>
      <c r="D28" s="7" t="s">
        <v>24</v>
      </c>
      <c r="E28" s="8"/>
      <c r="F28" s="9">
        <f t="shared" si="0"/>
        <v>0</v>
      </c>
      <c r="G28" s="10"/>
    </row>
    <row r="29" spans="1:7" x14ac:dyDescent="0.3">
      <c r="A29" s="7">
        <v>11</v>
      </c>
      <c r="B29" s="7" t="s">
        <v>92</v>
      </c>
      <c r="C29" s="7" t="s">
        <v>21</v>
      </c>
      <c r="D29" s="7">
        <v>300</v>
      </c>
      <c r="E29" s="8"/>
      <c r="F29" s="9">
        <f t="shared" si="0"/>
        <v>0</v>
      </c>
      <c r="G29" s="10"/>
    </row>
    <row r="30" spans="1:7" x14ac:dyDescent="0.3">
      <c r="D30" s="18" t="s">
        <v>17</v>
      </c>
      <c r="E30" s="18"/>
      <c r="F30" s="13">
        <f>SUM(F15:F29)</f>
        <v>0</v>
      </c>
    </row>
    <row r="31" spans="1:7" x14ac:dyDescent="0.3">
      <c r="D31" s="19" t="s">
        <v>18</v>
      </c>
      <c r="E31" s="19"/>
      <c r="F31" s="14" cm="1">
        <f t="array" ref="F31">SUMPRODUCT(F15:F29, 1+G15:G29)</f>
        <v>0</v>
      </c>
    </row>
  </sheetData>
  <sheetProtection algorithmName="SHA-512" hashValue="vyw04Leyyw47pZFHuriXmMXXBTkr4eQFCZ821VydyeO/DmEusNQkaMfD6qFzVsJwT/Rl6Tb1BWbvc5//vHWBIA==" saltValue="0IBCGaOGetzSs5S03hosPw==" spinCount="100000" sheet="1" objects="1" scenarios="1"/>
  <protectedRanges>
    <protectedRange sqref="E15:E29 C2:C3 G15:G29" name="Range1"/>
  </protectedRanges>
  <mergeCells count="9">
    <mergeCell ref="A12:G12"/>
    <mergeCell ref="D30:E30"/>
    <mergeCell ref="D31:E31"/>
    <mergeCell ref="A5:G5"/>
    <mergeCell ref="A6:G6"/>
    <mergeCell ref="A8:E8"/>
    <mergeCell ref="A9:F9"/>
    <mergeCell ref="A10:B10"/>
    <mergeCell ref="A11:B11"/>
  </mergeCells>
  <conditionalFormatting sqref="B15:B29">
    <cfRule type="expression" dxfId="6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C0CE2-3C88-4BE2-9A7D-F1AA9029E2EE}">
  <sheetPr>
    <tabColor theme="5"/>
    <pageSetUpPr fitToPage="1"/>
  </sheetPr>
  <dimension ref="A1:I28"/>
  <sheetViews>
    <sheetView topLeftCell="A12" zoomScale="130" zoomScaleNormal="130" workbookViewId="0">
      <selection activeCell="B15" sqref="B15:B24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[1]Sheet1!A169</f>
        <v>LACTATE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65</v>
      </c>
      <c r="C15" s="7" t="s">
        <v>21</v>
      </c>
      <c r="D15" s="7">
        <v>2560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66</v>
      </c>
      <c r="C16" s="7" t="s">
        <v>21</v>
      </c>
      <c r="D16" s="7">
        <v>84</v>
      </c>
      <c r="E16" s="8"/>
      <c r="F16" s="9">
        <f t="shared" ref="F16:F26" si="0">IF(D16="", 0, D16*E16)</f>
        <v>0</v>
      </c>
      <c r="G16" s="10"/>
    </row>
    <row r="17" spans="1:7" x14ac:dyDescent="0.3">
      <c r="A17" s="7">
        <v>3</v>
      </c>
      <c r="B17" s="7" t="s">
        <v>67</v>
      </c>
      <c r="C17" s="7" t="s">
        <v>21</v>
      </c>
      <c r="D17" s="7">
        <v>1140</v>
      </c>
      <c r="E17" s="8"/>
      <c r="F17" s="9">
        <f t="shared" si="0"/>
        <v>0</v>
      </c>
      <c r="G17" s="10"/>
    </row>
    <row r="18" spans="1:7" x14ac:dyDescent="0.3">
      <c r="A18" s="7">
        <v>4</v>
      </c>
      <c r="B18" s="7" t="s">
        <v>68</v>
      </c>
      <c r="C18" s="7" t="s">
        <v>61</v>
      </c>
      <c r="D18" s="7">
        <v>1200</v>
      </c>
      <c r="E18" s="8"/>
      <c r="F18" s="9">
        <f t="shared" si="0"/>
        <v>0</v>
      </c>
      <c r="G18" s="10"/>
    </row>
    <row r="19" spans="1:7" hidden="1" x14ac:dyDescent="0.3">
      <c r="A19" s="7">
        <v>0</v>
      </c>
      <c r="B19" s="7" t="s">
        <v>69</v>
      </c>
      <c r="C19" s="7" t="s">
        <v>61</v>
      </c>
      <c r="D19" s="7" t="s">
        <v>24</v>
      </c>
      <c r="E19" s="8"/>
      <c r="F19" s="9">
        <f t="shared" si="0"/>
        <v>0</v>
      </c>
      <c r="G19" s="10"/>
    </row>
    <row r="20" spans="1:7" hidden="1" x14ac:dyDescent="0.3">
      <c r="A20" s="7">
        <v>0</v>
      </c>
      <c r="B20" s="7" t="s">
        <v>70</v>
      </c>
      <c r="C20" s="7" t="s">
        <v>71</v>
      </c>
      <c r="D20" s="7" t="s">
        <v>24</v>
      </c>
      <c r="E20" s="8"/>
      <c r="F20" s="9">
        <f t="shared" si="0"/>
        <v>0</v>
      </c>
      <c r="G20" s="10"/>
    </row>
    <row r="21" spans="1:7" hidden="1" x14ac:dyDescent="0.3">
      <c r="A21" s="7">
        <v>0</v>
      </c>
      <c r="B21" s="7" t="s">
        <v>72</v>
      </c>
      <c r="C21" s="7" t="s">
        <v>71</v>
      </c>
      <c r="D21" s="7" t="s">
        <v>24</v>
      </c>
      <c r="E21" s="8"/>
      <c r="F21" s="9">
        <f t="shared" si="0"/>
        <v>0</v>
      </c>
      <c r="G21" s="10"/>
    </row>
    <row r="22" spans="1:7" x14ac:dyDescent="0.3">
      <c r="A22" s="7">
        <v>5</v>
      </c>
      <c r="B22" s="7" t="s">
        <v>73</v>
      </c>
      <c r="C22" s="7" t="s">
        <v>71</v>
      </c>
      <c r="D22" s="7">
        <v>1240</v>
      </c>
      <c r="E22" s="8"/>
      <c r="F22" s="9">
        <f t="shared" si="0"/>
        <v>0</v>
      </c>
      <c r="G22" s="10"/>
    </row>
    <row r="23" spans="1:7" x14ac:dyDescent="0.3">
      <c r="A23" s="7">
        <v>6</v>
      </c>
      <c r="B23" s="7" t="s">
        <v>74</v>
      </c>
      <c r="C23" s="7" t="s">
        <v>61</v>
      </c>
      <c r="D23" s="7">
        <v>2180</v>
      </c>
      <c r="E23" s="8"/>
      <c r="F23" s="9">
        <f t="shared" si="0"/>
        <v>0</v>
      </c>
      <c r="G23" s="10"/>
    </row>
    <row r="24" spans="1:7" x14ac:dyDescent="0.3">
      <c r="A24" s="7">
        <v>7</v>
      </c>
      <c r="B24" s="7" t="s">
        <v>75</v>
      </c>
      <c r="C24" s="7" t="s">
        <v>61</v>
      </c>
      <c r="D24" s="7">
        <v>120</v>
      </c>
      <c r="E24" s="8"/>
      <c r="F24" s="9">
        <f t="shared" si="0"/>
        <v>0</v>
      </c>
      <c r="G24" s="10"/>
    </row>
    <row r="25" spans="1:7" hidden="1" x14ac:dyDescent="0.3">
      <c r="A25" s="7">
        <v>0</v>
      </c>
      <c r="B25" s="7" t="s">
        <v>76</v>
      </c>
      <c r="C25" s="7" t="s">
        <v>21</v>
      </c>
      <c r="D25" s="7" t="s">
        <v>24</v>
      </c>
      <c r="E25" s="8"/>
      <c r="F25" s="9">
        <f t="shared" si="0"/>
        <v>0</v>
      </c>
      <c r="G25" s="10"/>
    </row>
    <row r="26" spans="1:7" hidden="1" x14ac:dyDescent="0.3">
      <c r="A26" s="7">
        <v>0</v>
      </c>
      <c r="B26" s="7" t="s">
        <v>77</v>
      </c>
      <c r="C26" s="7" t="s">
        <v>21</v>
      </c>
      <c r="D26" s="7" t="s">
        <v>24</v>
      </c>
      <c r="E26" s="8"/>
      <c r="F26" s="9">
        <f t="shared" si="0"/>
        <v>0</v>
      </c>
      <c r="G26" s="10"/>
    </row>
    <row r="27" spans="1:7" x14ac:dyDescent="0.3">
      <c r="D27" s="18" t="s">
        <v>17</v>
      </c>
      <c r="E27" s="18"/>
      <c r="F27" s="13">
        <f>SUM(F15:F26)</f>
        <v>0</v>
      </c>
    </row>
    <row r="28" spans="1:7" x14ac:dyDescent="0.3">
      <c r="D28" s="19" t="s">
        <v>18</v>
      </c>
      <c r="E28" s="19"/>
      <c r="F28" s="14" cm="1">
        <f t="array" ref="F28">SUMPRODUCT(F15:F26, 1+G15:G26)</f>
        <v>0</v>
      </c>
    </row>
  </sheetData>
  <sheetProtection algorithmName="SHA-512" hashValue="mXXdluJFCoxbLZTT7QcUqYFQOdwv5Xb8QFSonSNOhHMxVGB171sOrH4HTodLe2qHOLi93MynkcCC1QNtJHbO4A==" saltValue="rNvhCwFV9KD1NUttqfv1kg==" spinCount="100000" sheet="1" objects="1" scenarios="1"/>
  <protectedRanges>
    <protectedRange sqref="E15:E26 C2:C3 G15:G26" name="Range1"/>
  </protectedRanges>
  <mergeCells count="9">
    <mergeCell ref="A12:G12"/>
    <mergeCell ref="D27:E27"/>
    <mergeCell ref="D28:E28"/>
    <mergeCell ref="A5:G5"/>
    <mergeCell ref="A6:G6"/>
    <mergeCell ref="A8:E8"/>
    <mergeCell ref="A9:F9"/>
    <mergeCell ref="A10:B10"/>
    <mergeCell ref="A11:B11"/>
  </mergeCells>
  <conditionalFormatting sqref="B15:B26">
    <cfRule type="expression" dxfId="5" priority="1">
      <formula>$D15=""</formula>
    </cfRule>
  </conditionalFormatting>
  <pageMargins left="0.7" right="0.7" top="0.75" bottom="0.75" header="0.3" footer="0.3"/>
  <pageSetup paperSize="9" scale="68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666E4-9F1D-4B3C-A13E-7414CDBF6329}">
  <sheetPr>
    <tabColor theme="5"/>
  </sheetPr>
  <dimension ref="A1:I19"/>
  <sheetViews>
    <sheetView topLeftCell="A12" zoomScale="130" zoomScaleNormal="130" workbookViewId="0">
      <selection activeCell="F8" sqref="F8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[1]Sheet1!A181</f>
        <v>OUA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60</v>
      </c>
      <c r="C15" s="7" t="s">
        <v>61</v>
      </c>
      <c r="D15" s="7">
        <v>14900</v>
      </c>
      <c r="E15" s="8"/>
      <c r="F15" s="9">
        <f>IF(D15="", 0, D15*E15)</f>
        <v>0</v>
      </c>
      <c r="G15" s="10"/>
    </row>
    <row r="16" spans="1:9" hidden="1" x14ac:dyDescent="0.3">
      <c r="A16" s="7">
        <v>0</v>
      </c>
      <c r="B16" s="7" t="s">
        <v>62</v>
      </c>
      <c r="C16" s="7" t="s">
        <v>61</v>
      </c>
      <c r="D16" s="7" t="s">
        <v>24</v>
      </c>
      <c r="E16" s="12"/>
      <c r="F16" s="9">
        <f>IF(D16="", 0, D16*E16)</f>
        <v>0</v>
      </c>
      <c r="G16" s="16"/>
    </row>
    <row r="17" spans="1:7" x14ac:dyDescent="0.3">
      <c r="A17" s="7">
        <v>2</v>
      </c>
      <c r="B17" s="7" t="s">
        <v>63</v>
      </c>
      <c r="C17" s="7" t="s">
        <v>64</v>
      </c>
      <c r="D17" s="7">
        <v>500</v>
      </c>
      <c r="E17" s="12"/>
      <c r="F17" s="9">
        <f>IF(D17="", 0, D17*E17)</f>
        <v>0</v>
      </c>
      <c r="G17" s="16"/>
    </row>
    <row r="18" spans="1:7" x14ac:dyDescent="0.3">
      <c r="D18" s="19" t="s">
        <v>17</v>
      </c>
      <c r="E18" s="19"/>
      <c r="F18" s="15">
        <f>SUM(F15:F17)</f>
        <v>0</v>
      </c>
    </row>
    <row r="19" spans="1:7" x14ac:dyDescent="0.3">
      <c r="D19" s="19" t="s">
        <v>18</v>
      </c>
      <c r="E19" s="19"/>
      <c r="F19" s="14" cm="1">
        <f t="array" ref="F19">SUMPRODUCT(F15:F17, 1+G15:G17)</f>
        <v>0</v>
      </c>
    </row>
  </sheetData>
  <sheetProtection algorithmName="SHA-512" hashValue="fPUVEBFbArefPOgUbNGCnaZqNMKlXqFAu2wacsWmilP/2QJzSi1TC8akPVmXKw3MgMzV7C9WTSUzoIZ7Q0Xbgw==" saltValue="YDd7MNrontmYHxKf2/da6Q==" spinCount="100000" sheet="1" objects="1" scenarios="1"/>
  <protectedRanges>
    <protectedRange sqref="E15:E17 C2:C3 G15:G17" name="Range1"/>
  </protectedRanges>
  <mergeCells count="9">
    <mergeCell ref="A12:G12"/>
    <mergeCell ref="D18:E18"/>
    <mergeCell ref="D19:E19"/>
    <mergeCell ref="A5:G5"/>
    <mergeCell ref="A6:G6"/>
    <mergeCell ref="A8:E8"/>
    <mergeCell ref="A9:F9"/>
    <mergeCell ref="A10:B10"/>
    <mergeCell ref="A11:B11"/>
  </mergeCells>
  <conditionalFormatting sqref="B15:B17">
    <cfRule type="expression" dxfId="4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732202-6819-4F68-859F-581AAF711485}">
  <sheetPr>
    <tabColor theme="5"/>
  </sheetPr>
  <dimension ref="A1:I20"/>
  <sheetViews>
    <sheetView topLeftCell="A12" zoomScale="130" zoomScaleNormal="130" workbookViewId="0">
      <selection activeCell="J18" sqref="J18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19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[1]Sheet1!A184</f>
        <v>PRODUSE DE PATISERIE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hidden="1" x14ac:dyDescent="0.3">
      <c r="A15" s="7">
        <v>0</v>
      </c>
      <c r="B15" s="7" t="s">
        <v>56</v>
      </c>
      <c r="C15" s="7" t="s">
        <v>21</v>
      </c>
      <c r="D15" s="7" t="s">
        <v>24</v>
      </c>
      <c r="E15" s="8"/>
      <c r="F15" s="9">
        <f>IF(D15="", 0, D15*E15)</f>
        <v>0</v>
      </c>
      <c r="G15" s="10"/>
    </row>
    <row r="16" spans="1:9" x14ac:dyDescent="0.3">
      <c r="A16" s="7">
        <v>1</v>
      </c>
      <c r="B16" s="7" t="s">
        <v>57</v>
      </c>
      <c r="C16" s="7" t="s">
        <v>21</v>
      </c>
      <c r="D16" s="7">
        <v>440</v>
      </c>
      <c r="E16" s="12"/>
      <c r="F16" s="9">
        <f>IF(D16="", 0, D16*E16)</f>
        <v>0</v>
      </c>
      <c r="G16" s="16"/>
    </row>
    <row r="17" spans="1:7" x14ac:dyDescent="0.3">
      <c r="A17" s="7">
        <v>2</v>
      </c>
      <c r="B17" s="7" t="s">
        <v>58</v>
      </c>
      <c r="C17" s="7" t="s">
        <v>21</v>
      </c>
      <c r="D17" s="7">
        <v>180</v>
      </c>
      <c r="E17" s="12"/>
      <c r="F17" s="9">
        <f>IF(D17="", 0, D17*E17)</f>
        <v>0</v>
      </c>
      <c r="G17" s="16"/>
    </row>
    <row r="18" spans="1:7" x14ac:dyDescent="0.3">
      <c r="A18" s="7">
        <v>3</v>
      </c>
      <c r="B18" s="7" t="s">
        <v>59</v>
      </c>
      <c r="C18" s="7" t="s">
        <v>23</v>
      </c>
      <c r="D18" s="7">
        <v>1000</v>
      </c>
      <c r="E18" s="12"/>
      <c r="F18" s="9">
        <f>IF(D18="", 0, D18*E18)</f>
        <v>0</v>
      </c>
      <c r="G18" s="16"/>
    </row>
    <row r="19" spans="1:7" x14ac:dyDescent="0.3">
      <c r="D19" s="19" t="s">
        <v>17</v>
      </c>
      <c r="E19" s="19"/>
      <c r="F19" s="15">
        <f>SUM(F15:F18)</f>
        <v>0</v>
      </c>
    </row>
    <row r="20" spans="1:7" x14ac:dyDescent="0.3">
      <c r="D20" s="19" t="s">
        <v>18</v>
      </c>
      <c r="E20" s="19"/>
      <c r="F20" s="14" cm="1">
        <f t="array" ref="F20">SUMPRODUCT(F15:F18, 1+G15:G18)</f>
        <v>0</v>
      </c>
    </row>
  </sheetData>
  <sheetProtection algorithmName="SHA-512" hashValue="zQVwSf+Z7SyV4KSHRa9W1ABOLKMej2+qtxpOu7+RqFIxo6doawiuohucCzbsNVrCYtdMfEfPCJhv73a0CwyNPw==" saltValue="uSFO6k6R6EY+8ODmHBPgzw==" spinCount="100000" sheet="1" objects="1" scenarios="1"/>
  <protectedRanges>
    <protectedRange sqref="E15:E18 C2:C3 G15:G18" name="Range1"/>
  </protectedRanges>
  <mergeCells count="9">
    <mergeCell ref="A12:G12"/>
    <mergeCell ref="D19:E19"/>
    <mergeCell ref="D20:E20"/>
    <mergeCell ref="A5:G5"/>
    <mergeCell ref="A6:G6"/>
    <mergeCell ref="A8:E8"/>
    <mergeCell ref="A9:F9"/>
    <mergeCell ref="A10:B10"/>
    <mergeCell ref="A11:B11"/>
  </mergeCells>
  <conditionalFormatting sqref="B15:B18">
    <cfRule type="expression" dxfId="3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823A14-1906-48E9-9848-B9ED98D60B11}">
  <sheetPr>
    <tabColor theme="5"/>
  </sheetPr>
  <dimension ref="A1:I19"/>
  <sheetViews>
    <sheetView zoomScale="130" zoomScaleNormal="130" workbookViewId="0">
      <selection activeCell="A17" sqref="A17:XFD17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[1]Sheet1!A188</f>
        <v>PAINE SI PRODUSE DE PANIFICATIE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53</v>
      </c>
      <c r="C15" s="7" t="s">
        <v>23</v>
      </c>
      <c r="D15" s="7">
        <v>72000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54</v>
      </c>
      <c r="C16" s="7" t="s">
        <v>23</v>
      </c>
      <c r="D16" s="7">
        <v>26600</v>
      </c>
      <c r="E16" s="12"/>
      <c r="F16" s="9">
        <f>IF(D16="", 0, D16*E16)</f>
        <v>0</v>
      </c>
      <c r="G16" s="16"/>
    </row>
    <row r="17" spans="1:7" hidden="1" x14ac:dyDescent="0.3">
      <c r="A17" s="7">
        <v>0</v>
      </c>
      <c r="B17" s="7" t="s">
        <v>55</v>
      </c>
      <c r="C17" s="7" t="s">
        <v>23</v>
      </c>
      <c r="D17" s="7" t="s">
        <v>24</v>
      </c>
      <c r="E17" s="12"/>
      <c r="F17" s="9">
        <f>IF(D17="", 0, D17*E17)</f>
        <v>0</v>
      </c>
      <c r="G17" s="16"/>
    </row>
    <row r="18" spans="1:7" x14ac:dyDescent="0.3">
      <c r="D18" s="19" t="s">
        <v>17</v>
      </c>
      <c r="E18" s="19"/>
      <c r="F18" s="15">
        <f>SUM(F15:F17)</f>
        <v>0</v>
      </c>
    </row>
    <row r="19" spans="1:7" x14ac:dyDescent="0.3">
      <c r="D19" s="19" t="s">
        <v>18</v>
      </c>
      <c r="E19" s="19"/>
      <c r="F19" s="14" cm="1">
        <f t="array" ref="F19">SUMPRODUCT(F15:F17, 1+G15:G17)</f>
        <v>0</v>
      </c>
    </row>
  </sheetData>
  <sheetProtection algorithmName="SHA-512" hashValue="klgEt3lKCYmgLpzKUmIzonhmECBauYG80CXRFn+jVuwoVkoroUpZJAGhng2wbcSSjSKkV77wo5GQe8G6Tc7Rgw==" saltValue="ab3VsLbDkGHsc32TeObGXw==" spinCount="100000" sheet="1" objects="1" scenarios="1"/>
  <protectedRanges>
    <protectedRange sqref="E15:E17 C2:C3 G15:G17" name="Range1"/>
  </protectedRanges>
  <mergeCells count="9">
    <mergeCell ref="A12:G12"/>
    <mergeCell ref="D18:E18"/>
    <mergeCell ref="D19:E19"/>
    <mergeCell ref="A5:G5"/>
    <mergeCell ref="A6:G6"/>
    <mergeCell ref="A8:E8"/>
    <mergeCell ref="A9:F9"/>
    <mergeCell ref="A10:B10"/>
    <mergeCell ref="A11:B11"/>
  </mergeCells>
  <conditionalFormatting sqref="B15:B17">
    <cfRule type="expression" dxfId="2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34FF77-BBCF-4934-BEAD-48172AA58B99}">
  <sheetPr>
    <tabColor theme="5"/>
    <pageSetUpPr fitToPage="1"/>
  </sheetPr>
  <dimension ref="A1:I28"/>
  <sheetViews>
    <sheetView topLeftCell="A12" zoomScale="130" zoomScaleNormal="130" workbookViewId="0">
      <selection activeCell="B15" sqref="B15:B26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[1]Sheet1!A191</f>
        <v>PRODUSE DE MORARIT SI PASTE FAINOASE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41</v>
      </c>
      <c r="C15" s="7" t="s">
        <v>21</v>
      </c>
      <c r="D15" s="7">
        <v>2240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42</v>
      </c>
      <c r="C16" s="7" t="s">
        <v>23</v>
      </c>
      <c r="D16" s="7">
        <v>440</v>
      </c>
      <c r="E16" s="8"/>
      <c r="F16" s="9">
        <f t="shared" ref="F16:F26" si="0">IF(D16="", 0, D16*E16)</f>
        <v>0</v>
      </c>
      <c r="G16" s="10"/>
    </row>
    <row r="17" spans="1:7" x14ac:dyDescent="0.3">
      <c r="A17" s="7">
        <v>3</v>
      </c>
      <c r="B17" s="7" t="s">
        <v>43</v>
      </c>
      <c r="C17" s="7" t="s">
        <v>23</v>
      </c>
      <c r="D17" s="7">
        <v>780</v>
      </c>
      <c r="E17" s="8"/>
      <c r="F17" s="9">
        <f t="shared" si="0"/>
        <v>0</v>
      </c>
      <c r="G17" s="10"/>
    </row>
    <row r="18" spans="1:7" x14ac:dyDescent="0.3">
      <c r="A18" s="7">
        <v>4</v>
      </c>
      <c r="B18" s="7" t="s">
        <v>44</v>
      </c>
      <c r="C18" s="7" t="s">
        <v>21</v>
      </c>
      <c r="D18" s="7">
        <v>1720</v>
      </c>
      <c r="E18" s="8"/>
      <c r="F18" s="9">
        <f t="shared" si="0"/>
        <v>0</v>
      </c>
      <c r="G18" s="10"/>
    </row>
    <row r="19" spans="1:7" x14ac:dyDescent="0.3">
      <c r="A19" s="7">
        <v>5</v>
      </c>
      <c r="B19" s="7" t="s">
        <v>45</v>
      </c>
      <c r="C19" s="7" t="s">
        <v>21</v>
      </c>
      <c r="D19" s="7">
        <v>2320</v>
      </c>
      <c r="E19" s="8"/>
      <c r="F19" s="9">
        <f t="shared" si="0"/>
        <v>0</v>
      </c>
      <c r="G19" s="10"/>
    </row>
    <row r="20" spans="1:7" hidden="1" x14ac:dyDescent="0.3">
      <c r="A20" s="7">
        <v>0</v>
      </c>
      <c r="B20" s="7" t="s">
        <v>46</v>
      </c>
      <c r="C20" s="7" t="s">
        <v>23</v>
      </c>
      <c r="D20" s="7" t="s">
        <v>24</v>
      </c>
      <c r="E20" s="8"/>
      <c r="F20" s="9">
        <f t="shared" si="0"/>
        <v>0</v>
      </c>
      <c r="G20" s="10"/>
    </row>
    <row r="21" spans="1:7" x14ac:dyDescent="0.3">
      <c r="A21" s="7">
        <v>6</v>
      </c>
      <c r="B21" s="7" t="s">
        <v>47</v>
      </c>
      <c r="C21" s="7" t="s">
        <v>23</v>
      </c>
      <c r="D21" s="7">
        <v>180</v>
      </c>
      <c r="E21" s="8"/>
      <c r="F21" s="9">
        <f t="shared" si="0"/>
        <v>0</v>
      </c>
      <c r="G21" s="10"/>
    </row>
    <row r="22" spans="1:7" hidden="1" x14ac:dyDescent="0.3">
      <c r="A22" s="7">
        <v>0</v>
      </c>
      <c r="B22" s="7" t="s">
        <v>48</v>
      </c>
      <c r="C22" s="7" t="s">
        <v>23</v>
      </c>
      <c r="D22" s="7" t="s">
        <v>24</v>
      </c>
      <c r="E22" s="8"/>
      <c r="F22" s="9">
        <f t="shared" si="0"/>
        <v>0</v>
      </c>
      <c r="G22" s="10"/>
    </row>
    <row r="23" spans="1:7" x14ac:dyDescent="0.3">
      <c r="A23" s="7">
        <v>7</v>
      </c>
      <c r="B23" s="7" t="s">
        <v>49</v>
      </c>
      <c r="C23" s="7" t="s">
        <v>23</v>
      </c>
      <c r="D23" s="7">
        <v>500</v>
      </c>
      <c r="E23" s="8"/>
      <c r="F23" s="9">
        <f t="shared" si="0"/>
        <v>0</v>
      </c>
      <c r="G23" s="10"/>
    </row>
    <row r="24" spans="1:7" hidden="1" x14ac:dyDescent="0.3">
      <c r="A24" s="7">
        <v>0</v>
      </c>
      <c r="B24" s="7" t="s">
        <v>50</v>
      </c>
      <c r="C24" s="7" t="s">
        <v>23</v>
      </c>
      <c r="D24" s="7" t="s">
        <v>24</v>
      </c>
      <c r="E24" s="8"/>
      <c r="F24" s="9">
        <f t="shared" si="0"/>
        <v>0</v>
      </c>
      <c r="G24" s="10"/>
    </row>
    <row r="25" spans="1:7" x14ac:dyDescent="0.3">
      <c r="A25" s="7">
        <v>8</v>
      </c>
      <c r="B25" s="7" t="s">
        <v>51</v>
      </c>
      <c r="C25" s="7" t="s">
        <v>21</v>
      </c>
      <c r="D25" s="7">
        <v>300</v>
      </c>
      <c r="E25" s="8"/>
      <c r="F25" s="9">
        <f t="shared" si="0"/>
        <v>0</v>
      </c>
      <c r="G25" s="10"/>
    </row>
    <row r="26" spans="1:7" x14ac:dyDescent="0.3">
      <c r="A26" s="7">
        <v>9</v>
      </c>
      <c r="B26" s="7" t="s">
        <v>52</v>
      </c>
      <c r="C26" s="7" t="s">
        <v>23</v>
      </c>
      <c r="D26" s="7">
        <v>140</v>
      </c>
      <c r="E26" s="8"/>
      <c r="F26" s="9">
        <f t="shared" si="0"/>
        <v>0</v>
      </c>
      <c r="G26" s="10"/>
    </row>
    <row r="27" spans="1:7" x14ac:dyDescent="0.3">
      <c r="D27" s="18" t="s">
        <v>17</v>
      </c>
      <c r="E27" s="18"/>
      <c r="F27" s="13">
        <f>SUM(F15:F26)</f>
        <v>0</v>
      </c>
    </row>
    <row r="28" spans="1:7" x14ac:dyDescent="0.3">
      <c r="D28" s="19" t="s">
        <v>18</v>
      </c>
      <c r="E28" s="19"/>
      <c r="F28" s="14" cm="1">
        <f t="array" ref="F28">SUMPRODUCT(F15:F26, 1+G15:G26)</f>
        <v>0</v>
      </c>
    </row>
  </sheetData>
  <sheetProtection algorithmName="SHA-512" hashValue="hhL5pXv0v6eUq2Ao96oHZf8GsrZMtXdL7mWrlvY3T7peIJqs0f0gVXq+h3Zg5AOcYwvF+DHKtmRdV5uCYJoBAw==" saltValue="ctfzNq+/OSoKIawPWgih8g==" spinCount="100000" sheet="1" objects="1" scenarios="1"/>
  <protectedRanges>
    <protectedRange sqref="E15:E26 C2:C3 G15:G26" name="Range1"/>
  </protectedRanges>
  <mergeCells count="9">
    <mergeCell ref="A12:G12"/>
    <mergeCell ref="D27:E27"/>
    <mergeCell ref="D28:E28"/>
    <mergeCell ref="A5:G5"/>
    <mergeCell ref="A6:G6"/>
    <mergeCell ref="A8:E8"/>
    <mergeCell ref="A9:F9"/>
    <mergeCell ref="A10:B10"/>
    <mergeCell ref="A11:B11"/>
  </mergeCells>
  <conditionalFormatting sqref="B15:B26">
    <cfRule type="expression" dxfId="1" priority="1">
      <formula>$D15=""</formula>
    </cfRule>
  </conditionalFormatting>
  <pageMargins left="0.7" right="0.7" top="0.75" bottom="0.75" header="0.3" footer="0.3"/>
  <pageSetup paperSize="9" scale="68" fitToHeight="0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31D43-C8A1-4D22-86E9-3FBED30799AC}">
  <sheetPr>
    <tabColor theme="5"/>
    <pageSetUpPr fitToPage="1"/>
  </sheetPr>
  <dimension ref="A1:I27"/>
  <sheetViews>
    <sheetView tabSelected="1" topLeftCell="A12" zoomScale="130" zoomScaleNormal="130" workbookViewId="0">
      <selection activeCell="B15" sqref="B15:B25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  <col min="7" max="7" width="8.8867187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[1]Sheet1!A203</f>
        <v>BISCUITI DULCI, CEREALE SI PRODUSE PE BAZA DE CEREALE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20</v>
      </c>
      <c r="C15" s="7" t="s">
        <v>21</v>
      </c>
      <c r="D15" s="7">
        <v>200</v>
      </c>
      <c r="E15" s="8"/>
      <c r="F15" s="9">
        <f>IF(D15="", 0, D15*E15)</f>
        <v>0</v>
      </c>
      <c r="G15" s="10"/>
    </row>
    <row r="16" spans="1:9" hidden="1" x14ac:dyDescent="0.3">
      <c r="A16" s="7">
        <v>0</v>
      </c>
      <c r="B16" s="7" t="s">
        <v>22</v>
      </c>
      <c r="C16" s="7" t="s">
        <v>23</v>
      </c>
      <c r="D16" s="7" t="s">
        <v>24</v>
      </c>
      <c r="E16" s="8"/>
      <c r="F16" s="9">
        <f t="shared" ref="F16:F25" si="0">IF(D16="", 0, D16*E16)</f>
        <v>0</v>
      </c>
      <c r="G16" s="10"/>
    </row>
    <row r="17" spans="1:7" x14ac:dyDescent="0.3">
      <c r="A17" s="7">
        <v>2</v>
      </c>
      <c r="B17" s="7" t="s">
        <v>25</v>
      </c>
      <c r="C17" s="7" t="s">
        <v>23</v>
      </c>
      <c r="D17" s="7">
        <v>400</v>
      </c>
      <c r="E17" s="8"/>
      <c r="F17" s="9">
        <f t="shared" si="0"/>
        <v>0</v>
      </c>
      <c r="G17" s="10"/>
    </row>
    <row r="18" spans="1:7" hidden="1" x14ac:dyDescent="0.3">
      <c r="A18" s="7">
        <v>0</v>
      </c>
      <c r="B18" s="7" t="s">
        <v>26</v>
      </c>
      <c r="C18" s="7" t="s">
        <v>23</v>
      </c>
      <c r="D18" s="7" t="s">
        <v>24</v>
      </c>
      <c r="E18" s="8"/>
      <c r="F18" s="9">
        <f t="shared" si="0"/>
        <v>0</v>
      </c>
      <c r="G18" s="10"/>
    </row>
    <row r="19" spans="1:7" x14ac:dyDescent="0.3">
      <c r="A19" s="7">
        <v>3</v>
      </c>
      <c r="B19" s="7" t="s">
        <v>27</v>
      </c>
      <c r="C19" s="7" t="s">
        <v>23</v>
      </c>
      <c r="D19" s="7">
        <v>40</v>
      </c>
      <c r="E19" s="8"/>
      <c r="F19" s="9">
        <f t="shared" si="0"/>
        <v>0</v>
      </c>
      <c r="G19" s="10"/>
    </row>
    <row r="20" spans="1:7" hidden="1" x14ac:dyDescent="0.3">
      <c r="A20" s="7">
        <v>0</v>
      </c>
      <c r="B20" s="7" t="s">
        <v>28</v>
      </c>
      <c r="C20" s="7" t="s">
        <v>23</v>
      </c>
      <c r="D20" s="7" t="s">
        <v>24</v>
      </c>
      <c r="E20" s="8"/>
      <c r="F20" s="9">
        <f t="shared" si="0"/>
        <v>0</v>
      </c>
      <c r="G20" s="10"/>
    </row>
    <row r="21" spans="1:7" x14ac:dyDescent="0.3">
      <c r="A21" s="7">
        <v>4</v>
      </c>
      <c r="B21" s="7" t="s">
        <v>29</v>
      </c>
      <c r="C21" s="7" t="s">
        <v>23</v>
      </c>
      <c r="D21" s="7">
        <v>5200</v>
      </c>
      <c r="E21" s="8"/>
      <c r="F21" s="9">
        <f t="shared" si="0"/>
        <v>0</v>
      </c>
      <c r="G21" s="10"/>
    </row>
    <row r="22" spans="1:7" x14ac:dyDescent="0.3">
      <c r="A22" s="7">
        <v>5</v>
      </c>
      <c r="B22" s="7" t="s">
        <v>30</v>
      </c>
      <c r="C22" s="7" t="s">
        <v>21</v>
      </c>
      <c r="D22" s="7">
        <v>2000</v>
      </c>
      <c r="E22" s="8"/>
      <c r="F22" s="9">
        <f t="shared" si="0"/>
        <v>0</v>
      </c>
      <c r="G22" s="10"/>
    </row>
    <row r="23" spans="1:7" x14ac:dyDescent="0.3">
      <c r="A23" s="7">
        <v>6</v>
      </c>
      <c r="B23" s="7" t="s">
        <v>31</v>
      </c>
      <c r="C23" s="7" t="s">
        <v>23</v>
      </c>
      <c r="D23" s="7">
        <v>5200</v>
      </c>
      <c r="E23" s="8"/>
      <c r="F23" s="9">
        <f t="shared" si="0"/>
        <v>0</v>
      </c>
      <c r="G23" s="10"/>
    </row>
    <row r="24" spans="1:7" x14ac:dyDescent="0.3">
      <c r="A24" s="7">
        <v>7</v>
      </c>
      <c r="B24" s="7" t="s">
        <v>32</v>
      </c>
      <c r="C24" s="7" t="s">
        <v>21</v>
      </c>
      <c r="D24" s="7">
        <v>340</v>
      </c>
      <c r="E24" s="8"/>
      <c r="F24" s="9">
        <f t="shared" si="0"/>
        <v>0</v>
      </c>
      <c r="G24" s="10"/>
    </row>
    <row r="25" spans="1:7" x14ac:dyDescent="0.3">
      <c r="A25" s="7">
        <v>8</v>
      </c>
      <c r="B25" s="7" t="s">
        <v>33</v>
      </c>
      <c r="C25" s="7" t="s">
        <v>23</v>
      </c>
      <c r="D25" s="7">
        <v>6200</v>
      </c>
      <c r="E25" s="8"/>
      <c r="F25" s="9">
        <f t="shared" si="0"/>
        <v>0</v>
      </c>
      <c r="G25" s="10"/>
    </row>
    <row r="26" spans="1:7" x14ac:dyDescent="0.3">
      <c r="D26" s="18" t="s">
        <v>17</v>
      </c>
      <c r="E26" s="18"/>
      <c r="F26" s="13">
        <f>SUM(F15:F25)</f>
        <v>0</v>
      </c>
    </row>
    <row r="27" spans="1:7" x14ac:dyDescent="0.3">
      <c r="D27" s="19" t="s">
        <v>18</v>
      </c>
      <c r="E27" s="19"/>
      <c r="F27" s="14" cm="1">
        <f t="array" ref="F27">SUMPRODUCT(F15:F25, 1+G15:G25)</f>
        <v>0</v>
      </c>
    </row>
  </sheetData>
  <sheetProtection algorithmName="SHA-512" hashValue="m7ecPZPUfKXNo155tpFpemLsIktzBUBy8LD8iFCkGZyEWiwP9Al4j96E76LDwvird4HacKa9X6Ro49OyDGIjaA==" saltValue="VARY8VNu1B2BgBur8OD7tw==" spinCount="100000" sheet="1" objects="1" scenarios="1"/>
  <protectedRanges>
    <protectedRange sqref="E15:E25 C2:C3 G15:G25" name="Range1"/>
  </protectedRanges>
  <mergeCells count="9">
    <mergeCell ref="A12:G12"/>
    <mergeCell ref="D26:E26"/>
    <mergeCell ref="D27:E27"/>
    <mergeCell ref="A5:G5"/>
    <mergeCell ref="A6:G6"/>
    <mergeCell ref="A8:E8"/>
    <mergeCell ref="A9:F9"/>
    <mergeCell ref="A10:B10"/>
    <mergeCell ref="A11:B11"/>
  </mergeCells>
  <conditionalFormatting sqref="B15:B25">
    <cfRule type="expression" dxfId="0" priority="1">
      <formula>$D15=""</formula>
    </cfRule>
  </conditionalFormatting>
  <pageMargins left="0.7" right="0.7" top="0.75" bottom="0.75" header="0.3" footer="0.3"/>
  <pageSetup paperSize="9" scale="68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39792F-E22C-412E-BECD-AE9F12FD88B4}">
  <sheetPr>
    <tabColor theme="5"/>
  </sheetPr>
  <dimension ref="A1:I20"/>
  <sheetViews>
    <sheetView topLeftCell="A12" zoomScale="130" zoomScaleNormal="130" workbookViewId="0">
      <selection activeCell="B16" sqref="B16:B18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[1]Sheet1!A24</f>
        <v>CARNE VITA SI PORC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hidden="1" x14ac:dyDescent="0.3">
      <c r="A15" s="7">
        <v>0</v>
      </c>
      <c r="B15" s="7" t="s">
        <v>220</v>
      </c>
      <c r="C15" s="7" t="s">
        <v>21</v>
      </c>
      <c r="D15" s="7" t="s">
        <v>24</v>
      </c>
      <c r="E15" s="8"/>
      <c r="F15" s="9">
        <f>IF(D15="", 0, D15*E15)</f>
        <v>0</v>
      </c>
      <c r="G15" s="10"/>
    </row>
    <row r="16" spans="1:9" x14ac:dyDescent="0.3">
      <c r="A16" s="7">
        <v>1</v>
      </c>
      <c r="B16" s="7" t="s">
        <v>221</v>
      </c>
      <c r="C16" s="7" t="s">
        <v>21</v>
      </c>
      <c r="D16" s="7">
        <v>1700</v>
      </c>
      <c r="E16" s="12"/>
      <c r="F16" s="9">
        <f>IF(D16="", 0, D16*E16)</f>
        <v>0</v>
      </c>
      <c r="G16" s="10"/>
    </row>
    <row r="17" spans="1:7" x14ac:dyDescent="0.3">
      <c r="A17" s="7">
        <v>2</v>
      </c>
      <c r="B17" s="7" t="s">
        <v>222</v>
      </c>
      <c r="C17" s="7" t="s">
        <v>21</v>
      </c>
      <c r="D17" s="7">
        <v>2680</v>
      </c>
      <c r="E17" s="12"/>
      <c r="F17" s="9">
        <f>IF(D17="", 0, D17*E17)</f>
        <v>0</v>
      </c>
      <c r="G17" s="10"/>
    </row>
    <row r="18" spans="1:7" x14ac:dyDescent="0.3">
      <c r="A18" s="7">
        <v>3</v>
      </c>
      <c r="B18" s="7" t="s">
        <v>223</v>
      </c>
      <c r="C18" s="7" t="s">
        <v>21</v>
      </c>
      <c r="D18" s="7">
        <v>300</v>
      </c>
      <c r="E18" s="12"/>
      <c r="F18" s="14">
        <f>IF(D18="", 0, D18*E18)</f>
        <v>0</v>
      </c>
      <c r="G18" s="10"/>
    </row>
    <row r="19" spans="1:7" x14ac:dyDescent="0.3">
      <c r="D19" s="19" t="s">
        <v>17</v>
      </c>
      <c r="E19" s="19"/>
      <c r="F19" s="13">
        <f>SUM(F15:F18)</f>
        <v>0</v>
      </c>
    </row>
    <row r="20" spans="1:7" x14ac:dyDescent="0.3">
      <c r="D20" s="19" t="s">
        <v>18</v>
      </c>
      <c r="E20" s="19"/>
      <c r="F20" s="14" cm="1">
        <f t="array" ref="F20">SUMPRODUCT(F15:F18, 1+G15:G18)</f>
        <v>0</v>
      </c>
    </row>
  </sheetData>
  <sheetProtection algorithmName="SHA-512" hashValue="839DDKIf/YXGAxsiVay9hMSXOjw5m7lG47HndjTeIyws8jGdOej5b7tEuGQkKMNUwGaYbjjpy7EiGjCecYfVrw==" saltValue="RmfZk7wpXrqqAqqnExkkGQ==" spinCount="100000" sheet="1" objects="1" scenarios="1"/>
  <protectedRanges>
    <protectedRange sqref="E15:E18 C2:C3 G15:G18" name="Range1"/>
  </protectedRanges>
  <mergeCells count="9">
    <mergeCell ref="A12:G12"/>
    <mergeCell ref="D19:E19"/>
    <mergeCell ref="D20:E20"/>
    <mergeCell ref="A5:G5"/>
    <mergeCell ref="A6:G6"/>
    <mergeCell ref="A8:E8"/>
    <mergeCell ref="A9:F9"/>
    <mergeCell ref="A10:B10"/>
    <mergeCell ref="A11:B11"/>
  </mergeCells>
  <conditionalFormatting sqref="B15:B18">
    <cfRule type="expression" dxfId="14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67554-71D0-48C1-BADF-11ADB44929E8}">
  <sheetPr>
    <tabColor theme="5"/>
  </sheetPr>
  <dimension ref="A1:I31"/>
  <sheetViews>
    <sheetView topLeftCell="A12" zoomScale="130" zoomScaleNormal="130" workbookViewId="0">
      <selection activeCell="B15" sqref="B15:B28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[1]Sheet1!A28</f>
        <v>PREPARATE CARNE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205</v>
      </c>
      <c r="C15" s="7" t="s">
        <v>21</v>
      </c>
      <c r="D15" s="7">
        <v>8200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206</v>
      </c>
      <c r="C16" s="7" t="s">
        <v>21</v>
      </c>
      <c r="D16" s="7">
        <v>100</v>
      </c>
      <c r="E16" s="8"/>
      <c r="F16" s="9">
        <f t="shared" ref="F16:F29" si="0">IF(D16="", 0, D16*E16)</f>
        <v>0</v>
      </c>
      <c r="G16" s="10"/>
    </row>
    <row r="17" spans="1:7" hidden="1" x14ac:dyDescent="0.3">
      <c r="A17" s="7">
        <v>0</v>
      </c>
      <c r="B17" s="7" t="s">
        <v>207</v>
      </c>
      <c r="C17" s="7" t="s">
        <v>21</v>
      </c>
      <c r="D17" s="7" t="s">
        <v>24</v>
      </c>
      <c r="E17" s="8"/>
      <c r="F17" s="9">
        <f t="shared" si="0"/>
        <v>0</v>
      </c>
      <c r="G17" s="10"/>
    </row>
    <row r="18" spans="1:7" x14ac:dyDescent="0.3">
      <c r="A18" s="7">
        <v>3</v>
      </c>
      <c r="B18" s="7" t="s">
        <v>208</v>
      </c>
      <c r="C18" s="7" t="s">
        <v>21</v>
      </c>
      <c r="D18" s="7">
        <v>1650</v>
      </c>
      <c r="E18" s="8"/>
      <c r="F18" s="9">
        <f t="shared" si="0"/>
        <v>0</v>
      </c>
      <c r="G18" s="10"/>
    </row>
    <row r="19" spans="1:7" x14ac:dyDescent="0.3">
      <c r="A19" s="7">
        <v>4</v>
      </c>
      <c r="B19" s="7" t="s">
        <v>209</v>
      </c>
      <c r="C19" s="7" t="s">
        <v>21</v>
      </c>
      <c r="D19" s="7">
        <v>100</v>
      </c>
      <c r="E19" s="8"/>
      <c r="F19" s="9">
        <f t="shared" si="0"/>
        <v>0</v>
      </c>
      <c r="G19" s="10"/>
    </row>
    <row r="20" spans="1:7" x14ac:dyDescent="0.3">
      <c r="A20" s="7">
        <v>5</v>
      </c>
      <c r="B20" s="7" t="s">
        <v>210</v>
      </c>
      <c r="C20" s="7" t="s">
        <v>21</v>
      </c>
      <c r="D20" s="7">
        <v>900</v>
      </c>
      <c r="E20" s="8"/>
      <c r="F20" s="9">
        <f t="shared" si="0"/>
        <v>0</v>
      </c>
      <c r="G20" s="10"/>
    </row>
    <row r="21" spans="1:7" hidden="1" x14ac:dyDescent="0.3">
      <c r="A21" s="7">
        <v>0</v>
      </c>
      <c r="B21" s="7" t="s">
        <v>211</v>
      </c>
      <c r="C21" s="7" t="s">
        <v>21</v>
      </c>
      <c r="D21" s="7" t="s">
        <v>24</v>
      </c>
      <c r="E21" s="8"/>
      <c r="F21" s="9">
        <f t="shared" si="0"/>
        <v>0</v>
      </c>
      <c r="G21" s="10"/>
    </row>
    <row r="22" spans="1:7" x14ac:dyDescent="0.3">
      <c r="A22" s="7">
        <v>6</v>
      </c>
      <c r="B22" s="7" t="s">
        <v>212</v>
      </c>
      <c r="C22" s="7" t="s">
        <v>21</v>
      </c>
      <c r="D22" s="7">
        <v>1400</v>
      </c>
      <c r="E22" s="8"/>
      <c r="F22" s="9">
        <f t="shared" si="0"/>
        <v>0</v>
      </c>
      <c r="G22" s="10"/>
    </row>
    <row r="23" spans="1:7" x14ac:dyDescent="0.3">
      <c r="A23" s="7">
        <v>7</v>
      </c>
      <c r="B23" s="7" t="s">
        <v>213</v>
      </c>
      <c r="C23" s="7" t="s">
        <v>21</v>
      </c>
      <c r="D23" s="7">
        <v>200</v>
      </c>
      <c r="E23" s="8"/>
      <c r="F23" s="9">
        <f t="shared" si="0"/>
        <v>0</v>
      </c>
      <c r="G23" s="10"/>
    </row>
    <row r="24" spans="1:7" hidden="1" x14ac:dyDescent="0.3">
      <c r="A24" s="7">
        <v>0</v>
      </c>
      <c r="B24" s="7" t="s">
        <v>214</v>
      </c>
      <c r="C24" s="7" t="s">
        <v>21</v>
      </c>
      <c r="D24" s="7" t="s">
        <v>24</v>
      </c>
      <c r="E24" s="8"/>
      <c r="F24" s="9">
        <f t="shared" si="0"/>
        <v>0</v>
      </c>
      <c r="G24" s="10"/>
    </row>
    <row r="25" spans="1:7" x14ac:dyDescent="0.3">
      <c r="A25" s="7">
        <v>8</v>
      </c>
      <c r="B25" s="7" t="s">
        <v>215</v>
      </c>
      <c r="C25" s="7" t="s">
        <v>21</v>
      </c>
      <c r="D25" s="7">
        <v>200</v>
      </c>
      <c r="E25" s="8"/>
      <c r="F25" s="9">
        <f t="shared" si="0"/>
        <v>0</v>
      </c>
      <c r="G25" s="10"/>
    </row>
    <row r="26" spans="1:7" x14ac:dyDescent="0.3">
      <c r="A26" s="7">
        <v>9</v>
      </c>
      <c r="B26" s="7" t="s">
        <v>216</v>
      </c>
      <c r="C26" s="7" t="s">
        <v>21</v>
      </c>
      <c r="D26" s="7">
        <v>1500</v>
      </c>
      <c r="E26" s="8"/>
      <c r="F26" s="9">
        <f t="shared" si="0"/>
        <v>0</v>
      </c>
      <c r="G26" s="10"/>
    </row>
    <row r="27" spans="1:7" x14ac:dyDescent="0.3">
      <c r="A27" s="7">
        <v>10</v>
      </c>
      <c r="B27" s="7" t="s">
        <v>217</v>
      </c>
      <c r="C27" s="7" t="s">
        <v>21</v>
      </c>
      <c r="D27" s="7">
        <v>200</v>
      </c>
      <c r="E27" s="8"/>
      <c r="F27" s="9">
        <f t="shared" si="0"/>
        <v>0</v>
      </c>
      <c r="G27" s="10"/>
    </row>
    <row r="28" spans="1:7" x14ac:dyDescent="0.3">
      <c r="A28" s="7">
        <v>11</v>
      </c>
      <c r="B28" s="7" t="s">
        <v>218</v>
      </c>
      <c r="C28" s="7" t="s">
        <v>21</v>
      </c>
      <c r="D28" s="7">
        <v>1500</v>
      </c>
      <c r="E28" s="8"/>
      <c r="F28" s="9">
        <f t="shared" si="0"/>
        <v>0</v>
      </c>
      <c r="G28" s="10"/>
    </row>
    <row r="29" spans="1:7" hidden="1" x14ac:dyDescent="0.3">
      <c r="A29" s="7">
        <v>0</v>
      </c>
      <c r="B29" s="7" t="s">
        <v>219</v>
      </c>
      <c r="C29" s="7" t="s">
        <v>21</v>
      </c>
      <c r="D29" s="7" t="s">
        <v>24</v>
      </c>
      <c r="E29" s="8"/>
      <c r="F29" s="9">
        <f t="shared" si="0"/>
        <v>0</v>
      </c>
      <c r="G29" s="10"/>
    </row>
    <row r="30" spans="1:7" x14ac:dyDescent="0.3">
      <c r="D30" s="18" t="s">
        <v>17</v>
      </c>
      <c r="E30" s="18"/>
      <c r="F30" s="13">
        <f>SUM(F15:F29)</f>
        <v>0</v>
      </c>
    </row>
    <row r="31" spans="1:7" x14ac:dyDescent="0.3">
      <c r="D31" s="19" t="s">
        <v>18</v>
      </c>
      <c r="E31" s="19"/>
      <c r="F31" s="14" cm="1">
        <f t="array" ref="F31">SUMPRODUCT(F15:F29, 1+G15:G29)</f>
        <v>0</v>
      </c>
    </row>
  </sheetData>
  <sheetProtection algorithmName="SHA-512" hashValue="qLVkjpYG0Bd69+HDdZOVNh10l6JYKc1OEXquM9Y4S+qYz9B4wDaqN4vGQPqN35jQ7k3O4pb1Xh68Pw2igCxlCQ==" saltValue="WVecmtru4Ug5oa9KkURzSA==" spinCount="100000" sheet="1" objects="1" scenarios="1"/>
  <protectedRanges>
    <protectedRange sqref="E15:E29 C2:C3 G15:G29" name="Range1"/>
  </protectedRanges>
  <mergeCells count="9">
    <mergeCell ref="A12:G12"/>
    <mergeCell ref="D30:E30"/>
    <mergeCell ref="D31:E31"/>
    <mergeCell ref="A5:G5"/>
    <mergeCell ref="A6:G6"/>
    <mergeCell ref="A8:E8"/>
    <mergeCell ref="A9:F9"/>
    <mergeCell ref="A10:B10"/>
    <mergeCell ref="A11:B11"/>
  </mergeCells>
  <conditionalFormatting sqref="B15:B29">
    <cfRule type="expression" dxfId="13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AEDC7-0657-4DF5-ABA1-8C249E9DD0D0}">
  <sheetPr>
    <tabColor theme="5"/>
  </sheetPr>
  <dimension ref="A1:I22"/>
  <sheetViews>
    <sheetView topLeftCell="A12" zoomScale="130" zoomScaleNormal="130" workbookViewId="0">
      <selection activeCell="B15" sqref="B15:B19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[1]Sheet1!A43</f>
        <v>PESTE SI PRODUSE DIN PESTE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199</v>
      </c>
      <c r="C15" s="7" t="s">
        <v>23</v>
      </c>
      <c r="D15" s="7">
        <v>900</v>
      </c>
      <c r="E15" s="8"/>
      <c r="F15" s="9">
        <f t="shared" ref="F15:F20" si="0">IF(D15="", 0, D15*E15)</f>
        <v>0</v>
      </c>
      <c r="G15" s="10"/>
    </row>
    <row r="16" spans="1:9" x14ac:dyDescent="0.3">
      <c r="A16" s="7">
        <v>2</v>
      </c>
      <c r="B16" s="7" t="s">
        <v>200</v>
      </c>
      <c r="C16" s="7" t="s">
        <v>21</v>
      </c>
      <c r="D16" s="7">
        <v>1750</v>
      </c>
      <c r="E16" s="12"/>
      <c r="F16" s="9">
        <f t="shared" si="0"/>
        <v>0</v>
      </c>
      <c r="G16" s="10"/>
    </row>
    <row r="17" spans="1:7" hidden="1" x14ac:dyDescent="0.3">
      <c r="A17" s="7">
        <v>0</v>
      </c>
      <c r="B17" s="7" t="s">
        <v>201</v>
      </c>
      <c r="C17" s="7" t="s">
        <v>21</v>
      </c>
      <c r="D17" s="7" t="s">
        <v>24</v>
      </c>
      <c r="E17" s="12"/>
      <c r="F17" s="9">
        <f t="shared" si="0"/>
        <v>0</v>
      </c>
      <c r="G17" s="10"/>
    </row>
    <row r="18" spans="1:7" x14ac:dyDescent="0.3">
      <c r="A18" s="7">
        <v>3</v>
      </c>
      <c r="B18" s="7" t="s">
        <v>202</v>
      </c>
      <c r="C18" s="7" t="s">
        <v>23</v>
      </c>
      <c r="D18" s="7">
        <v>210</v>
      </c>
      <c r="E18" s="12"/>
      <c r="F18" s="9">
        <f t="shared" si="0"/>
        <v>0</v>
      </c>
      <c r="G18" s="10"/>
    </row>
    <row r="19" spans="1:7" x14ac:dyDescent="0.3">
      <c r="A19" s="7">
        <v>4</v>
      </c>
      <c r="B19" s="7" t="s">
        <v>203</v>
      </c>
      <c r="C19" s="7" t="s">
        <v>23</v>
      </c>
      <c r="D19" s="7">
        <v>1100</v>
      </c>
      <c r="E19" s="12"/>
      <c r="F19" s="9">
        <f t="shared" si="0"/>
        <v>0</v>
      </c>
      <c r="G19" s="10"/>
    </row>
    <row r="20" spans="1:7" hidden="1" x14ac:dyDescent="0.3">
      <c r="A20" s="7">
        <v>0</v>
      </c>
      <c r="B20" s="7" t="s">
        <v>204</v>
      </c>
      <c r="C20" s="7" t="s">
        <v>23</v>
      </c>
      <c r="D20" s="7" t="s">
        <v>24</v>
      </c>
      <c r="E20" s="12"/>
      <c r="F20" s="9">
        <f t="shared" si="0"/>
        <v>0</v>
      </c>
      <c r="G20" s="10"/>
    </row>
    <row r="21" spans="1:7" x14ac:dyDescent="0.3">
      <c r="D21" s="19" t="s">
        <v>17</v>
      </c>
      <c r="E21" s="19"/>
      <c r="F21" s="15">
        <f>SUM(F15:F20)</f>
        <v>0</v>
      </c>
    </row>
    <row r="22" spans="1:7" x14ac:dyDescent="0.3">
      <c r="D22" s="19" t="s">
        <v>18</v>
      </c>
      <c r="E22" s="19"/>
      <c r="F22" s="14" cm="1">
        <f t="array" ref="F22">SUMPRODUCT(F15:F20, 1+G15:G20)</f>
        <v>0</v>
      </c>
    </row>
  </sheetData>
  <sheetProtection algorithmName="SHA-512" hashValue="4JK2I90lll3tE52LfP+iFEaEGq2n1fFfLe3wHk9EwX6UAydSMmY8JaSg2XhT6wBxerFbAQIRe5FxH++ZEhzMMw==" saltValue="Zu3O/zgPEmap2FRgwpGcXA==" spinCount="100000" sheet="1" objects="1" scenarios="1"/>
  <protectedRanges>
    <protectedRange sqref="E15:E20 C2:C3 G15:G20" name="Range1"/>
  </protectedRanges>
  <mergeCells count="9">
    <mergeCell ref="A12:G12"/>
    <mergeCell ref="D21:E21"/>
    <mergeCell ref="D22:E22"/>
    <mergeCell ref="A5:G5"/>
    <mergeCell ref="A6:G6"/>
    <mergeCell ref="A8:E8"/>
    <mergeCell ref="A9:F9"/>
    <mergeCell ref="A10:B10"/>
    <mergeCell ref="A11:B11"/>
  </mergeCells>
  <conditionalFormatting sqref="B15:B20">
    <cfRule type="expression" dxfId="12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45F7F-3F01-4B7D-823F-1BD356E3B3AE}">
  <sheetPr>
    <tabColor theme="5"/>
    <pageSetUpPr fitToPage="1"/>
  </sheetPr>
  <dimension ref="A1:I45"/>
  <sheetViews>
    <sheetView topLeftCell="A12" zoomScale="130" zoomScaleNormal="130" workbookViewId="0">
      <selection activeCell="B15" sqref="B15:B42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[1]Sheet1!A49</f>
        <v>FRUCTE SI LEGUME TRANSFORMATE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170</v>
      </c>
      <c r="C15" s="7" t="s">
        <v>23</v>
      </c>
      <c r="D15" s="7">
        <v>540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171</v>
      </c>
      <c r="C16" s="7" t="s">
        <v>23</v>
      </c>
      <c r="D16" s="7">
        <v>1040</v>
      </c>
      <c r="E16" s="8"/>
      <c r="F16" s="9">
        <f t="shared" ref="F16:F43" si="0">IF(D16="", 0, D16*E16)</f>
        <v>0</v>
      </c>
      <c r="G16" s="10"/>
    </row>
    <row r="17" spans="1:7" x14ac:dyDescent="0.3">
      <c r="A17" s="7">
        <v>3</v>
      </c>
      <c r="B17" s="7" t="s">
        <v>172</v>
      </c>
      <c r="C17" s="7" t="s">
        <v>23</v>
      </c>
      <c r="D17" s="7">
        <v>150</v>
      </c>
      <c r="E17" s="8"/>
      <c r="F17" s="9">
        <f t="shared" si="0"/>
        <v>0</v>
      </c>
      <c r="G17" s="10"/>
    </row>
    <row r="18" spans="1:7" x14ac:dyDescent="0.3">
      <c r="A18" s="7">
        <v>4</v>
      </c>
      <c r="B18" s="7" t="s">
        <v>173</v>
      </c>
      <c r="C18" s="7" t="s">
        <v>23</v>
      </c>
      <c r="D18" s="7">
        <v>2000</v>
      </c>
      <c r="E18" s="8"/>
      <c r="F18" s="9">
        <f t="shared" si="0"/>
        <v>0</v>
      </c>
      <c r="G18" s="10"/>
    </row>
    <row r="19" spans="1:7" x14ac:dyDescent="0.3">
      <c r="A19" s="7">
        <v>5</v>
      </c>
      <c r="B19" s="7" t="s">
        <v>174</v>
      </c>
      <c r="C19" s="7" t="s">
        <v>21</v>
      </c>
      <c r="D19" s="7">
        <v>2000</v>
      </c>
      <c r="E19" s="8"/>
      <c r="F19" s="9">
        <f t="shared" si="0"/>
        <v>0</v>
      </c>
      <c r="G19" s="10"/>
    </row>
    <row r="20" spans="1:7" x14ac:dyDescent="0.3">
      <c r="A20" s="7">
        <v>6</v>
      </c>
      <c r="B20" s="7" t="s">
        <v>175</v>
      </c>
      <c r="C20" s="7" t="s">
        <v>71</v>
      </c>
      <c r="D20" s="7">
        <v>320</v>
      </c>
      <c r="E20" s="8"/>
      <c r="F20" s="9">
        <f t="shared" si="0"/>
        <v>0</v>
      </c>
      <c r="G20" s="10"/>
    </row>
    <row r="21" spans="1:7" x14ac:dyDescent="0.3">
      <c r="A21" s="7">
        <v>7</v>
      </c>
      <c r="B21" s="7" t="s">
        <v>176</v>
      </c>
      <c r="C21" s="7" t="s">
        <v>21</v>
      </c>
      <c r="D21" s="7">
        <v>740</v>
      </c>
      <c r="E21" s="8"/>
      <c r="F21" s="9">
        <f t="shared" si="0"/>
        <v>0</v>
      </c>
      <c r="G21" s="10"/>
    </row>
    <row r="22" spans="1:7" x14ac:dyDescent="0.3">
      <c r="A22" s="7">
        <v>8</v>
      </c>
      <c r="B22" s="7" t="s">
        <v>177</v>
      </c>
      <c r="C22" s="7" t="s">
        <v>21</v>
      </c>
      <c r="D22" s="7">
        <v>70</v>
      </c>
      <c r="E22" s="8"/>
      <c r="F22" s="9">
        <f t="shared" si="0"/>
        <v>0</v>
      </c>
      <c r="G22" s="10"/>
    </row>
    <row r="23" spans="1:7" x14ac:dyDescent="0.3">
      <c r="A23" s="7">
        <v>9</v>
      </c>
      <c r="B23" s="7" t="s">
        <v>178</v>
      </c>
      <c r="C23" s="7" t="s">
        <v>23</v>
      </c>
      <c r="D23" s="7">
        <v>800</v>
      </c>
      <c r="E23" s="8"/>
      <c r="F23" s="9">
        <f t="shared" si="0"/>
        <v>0</v>
      </c>
      <c r="G23" s="10"/>
    </row>
    <row r="24" spans="1:7" x14ac:dyDescent="0.3">
      <c r="A24" s="7">
        <v>10</v>
      </c>
      <c r="B24" s="7" t="s">
        <v>179</v>
      </c>
      <c r="C24" s="7" t="s">
        <v>23</v>
      </c>
      <c r="D24" s="7">
        <v>700</v>
      </c>
      <c r="E24" s="8"/>
      <c r="F24" s="9">
        <f t="shared" si="0"/>
        <v>0</v>
      </c>
      <c r="G24" s="10"/>
    </row>
    <row r="25" spans="1:7" x14ac:dyDescent="0.3">
      <c r="A25" s="7">
        <v>11</v>
      </c>
      <c r="B25" s="7" t="s">
        <v>180</v>
      </c>
      <c r="C25" s="7" t="s">
        <v>23</v>
      </c>
      <c r="D25" s="7">
        <v>20</v>
      </c>
      <c r="E25" s="8"/>
      <c r="F25" s="9">
        <f t="shared" si="0"/>
        <v>0</v>
      </c>
      <c r="G25" s="10"/>
    </row>
    <row r="26" spans="1:7" x14ac:dyDescent="0.3">
      <c r="A26" s="7">
        <v>12</v>
      </c>
      <c r="B26" s="7" t="s">
        <v>181</v>
      </c>
      <c r="C26" s="7" t="s">
        <v>21</v>
      </c>
      <c r="D26" s="7">
        <v>40</v>
      </c>
      <c r="E26" s="8"/>
      <c r="F26" s="9">
        <f t="shared" si="0"/>
        <v>0</v>
      </c>
      <c r="G26" s="10"/>
    </row>
    <row r="27" spans="1:7" x14ac:dyDescent="0.3">
      <c r="A27" s="7">
        <v>13</v>
      </c>
      <c r="B27" s="7" t="s">
        <v>182</v>
      </c>
      <c r="C27" s="7" t="s">
        <v>23</v>
      </c>
      <c r="D27" s="7">
        <v>5600</v>
      </c>
      <c r="E27" s="8"/>
      <c r="F27" s="9">
        <f t="shared" si="0"/>
        <v>0</v>
      </c>
      <c r="G27" s="10"/>
    </row>
    <row r="28" spans="1:7" x14ac:dyDescent="0.3">
      <c r="A28" s="7">
        <v>14</v>
      </c>
      <c r="B28" s="7" t="s">
        <v>183</v>
      </c>
      <c r="C28" s="7" t="s">
        <v>23</v>
      </c>
      <c r="D28" s="7">
        <v>700</v>
      </c>
      <c r="E28" s="8"/>
      <c r="F28" s="9">
        <f t="shared" si="0"/>
        <v>0</v>
      </c>
      <c r="G28" s="10"/>
    </row>
    <row r="29" spans="1:7" x14ac:dyDescent="0.3">
      <c r="A29" s="7">
        <v>15</v>
      </c>
      <c r="B29" s="7" t="s">
        <v>184</v>
      </c>
      <c r="C29" s="7" t="s">
        <v>23</v>
      </c>
      <c r="D29" s="7">
        <v>680</v>
      </c>
      <c r="E29" s="8"/>
      <c r="F29" s="9">
        <f t="shared" si="0"/>
        <v>0</v>
      </c>
      <c r="G29" s="10"/>
    </row>
    <row r="30" spans="1:7" x14ac:dyDescent="0.3">
      <c r="A30" s="7">
        <v>16</v>
      </c>
      <c r="B30" s="7" t="s">
        <v>185</v>
      </c>
      <c r="C30" s="7" t="s">
        <v>23</v>
      </c>
      <c r="D30" s="7">
        <v>5880</v>
      </c>
      <c r="E30" s="8"/>
      <c r="F30" s="9">
        <f t="shared" si="0"/>
        <v>0</v>
      </c>
      <c r="G30" s="10"/>
    </row>
    <row r="31" spans="1:7" x14ac:dyDescent="0.3">
      <c r="A31" s="7">
        <v>17</v>
      </c>
      <c r="B31" s="7" t="s">
        <v>186</v>
      </c>
      <c r="C31" s="7" t="s">
        <v>23</v>
      </c>
      <c r="D31" s="7">
        <v>1200</v>
      </c>
      <c r="E31" s="8"/>
      <c r="F31" s="9">
        <f t="shared" si="0"/>
        <v>0</v>
      </c>
      <c r="G31" s="10"/>
    </row>
    <row r="32" spans="1:7" x14ac:dyDescent="0.3">
      <c r="A32" s="7">
        <v>18</v>
      </c>
      <c r="B32" s="7" t="s">
        <v>187</v>
      </c>
      <c r="C32" s="7" t="s">
        <v>23</v>
      </c>
      <c r="D32" s="7">
        <v>1520</v>
      </c>
      <c r="E32" s="8"/>
      <c r="F32" s="9">
        <f t="shared" si="0"/>
        <v>0</v>
      </c>
      <c r="G32" s="10"/>
    </row>
    <row r="33" spans="1:7" x14ac:dyDescent="0.3">
      <c r="A33" s="7">
        <v>19</v>
      </c>
      <c r="B33" s="7" t="s">
        <v>188</v>
      </c>
      <c r="C33" s="7" t="s">
        <v>23</v>
      </c>
      <c r="D33" s="7">
        <v>1000</v>
      </c>
      <c r="E33" s="8"/>
      <c r="F33" s="9">
        <f t="shared" si="0"/>
        <v>0</v>
      </c>
      <c r="G33" s="10"/>
    </row>
    <row r="34" spans="1:7" hidden="1" x14ac:dyDescent="0.3">
      <c r="A34" s="7">
        <v>0</v>
      </c>
      <c r="B34" s="7" t="s">
        <v>189</v>
      </c>
      <c r="C34" s="7" t="s">
        <v>23</v>
      </c>
      <c r="D34" s="7" t="s">
        <v>24</v>
      </c>
      <c r="E34" s="8"/>
      <c r="F34" s="9">
        <f t="shared" si="0"/>
        <v>0</v>
      </c>
      <c r="G34" s="10"/>
    </row>
    <row r="35" spans="1:7" x14ac:dyDescent="0.3">
      <c r="A35" s="7">
        <v>20</v>
      </c>
      <c r="B35" s="7" t="s">
        <v>190</v>
      </c>
      <c r="C35" s="7" t="s">
        <v>23</v>
      </c>
      <c r="D35" s="7">
        <v>740</v>
      </c>
      <c r="E35" s="8"/>
      <c r="F35" s="9">
        <f t="shared" si="0"/>
        <v>0</v>
      </c>
      <c r="G35" s="10"/>
    </row>
    <row r="36" spans="1:7" x14ac:dyDescent="0.3">
      <c r="A36" s="7">
        <v>21</v>
      </c>
      <c r="B36" s="7" t="s">
        <v>191</v>
      </c>
      <c r="C36" s="7" t="s">
        <v>23</v>
      </c>
      <c r="D36" s="7">
        <v>200</v>
      </c>
      <c r="E36" s="8"/>
      <c r="F36" s="9">
        <f t="shared" si="0"/>
        <v>0</v>
      </c>
      <c r="G36" s="10"/>
    </row>
    <row r="37" spans="1:7" x14ac:dyDescent="0.3">
      <c r="A37" s="7">
        <v>22</v>
      </c>
      <c r="B37" s="7" t="s">
        <v>192</v>
      </c>
      <c r="C37" s="7" t="s">
        <v>23</v>
      </c>
      <c r="D37" s="7">
        <v>540</v>
      </c>
      <c r="E37" s="8"/>
      <c r="F37" s="9">
        <f t="shared" si="0"/>
        <v>0</v>
      </c>
      <c r="G37" s="10"/>
    </row>
    <row r="38" spans="1:7" x14ac:dyDescent="0.3">
      <c r="A38" s="7">
        <v>23</v>
      </c>
      <c r="B38" s="7" t="s">
        <v>193</v>
      </c>
      <c r="C38" s="7" t="s">
        <v>23</v>
      </c>
      <c r="D38" s="7">
        <v>700</v>
      </c>
      <c r="E38" s="8"/>
      <c r="F38" s="9">
        <f t="shared" si="0"/>
        <v>0</v>
      </c>
      <c r="G38" s="10"/>
    </row>
    <row r="39" spans="1:7" x14ac:dyDescent="0.3">
      <c r="A39" s="7">
        <v>24</v>
      </c>
      <c r="B39" s="7" t="s">
        <v>194</v>
      </c>
      <c r="C39" s="7" t="s">
        <v>23</v>
      </c>
      <c r="D39" s="7">
        <v>950</v>
      </c>
      <c r="E39" s="8"/>
      <c r="F39" s="9">
        <f t="shared" si="0"/>
        <v>0</v>
      </c>
      <c r="G39" s="10"/>
    </row>
    <row r="40" spans="1:7" x14ac:dyDescent="0.3">
      <c r="A40" s="7">
        <v>25</v>
      </c>
      <c r="B40" s="7" t="s">
        <v>195</v>
      </c>
      <c r="C40" s="7" t="s">
        <v>23</v>
      </c>
      <c r="D40" s="7">
        <v>40</v>
      </c>
      <c r="E40" s="8"/>
      <c r="F40" s="9">
        <f t="shared" si="0"/>
        <v>0</v>
      </c>
      <c r="G40" s="10"/>
    </row>
    <row r="41" spans="1:7" x14ac:dyDescent="0.3">
      <c r="A41" s="7">
        <v>26</v>
      </c>
      <c r="B41" s="7" t="s">
        <v>196</v>
      </c>
      <c r="C41" s="7" t="s">
        <v>23</v>
      </c>
      <c r="D41" s="7">
        <v>140</v>
      </c>
      <c r="E41" s="8"/>
      <c r="F41" s="9">
        <f t="shared" si="0"/>
        <v>0</v>
      </c>
      <c r="G41" s="10"/>
    </row>
    <row r="42" spans="1:7" x14ac:dyDescent="0.3">
      <c r="A42" s="7">
        <v>27</v>
      </c>
      <c r="B42" s="7" t="s">
        <v>197</v>
      </c>
      <c r="C42" s="7" t="s">
        <v>23</v>
      </c>
      <c r="D42" s="7">
        <v>44</v>
      </c>
      <c r="E42" s="8"/>
      <c r="F42" s="9">
        <f t="shared" si="0"/>
        <v>0</v>
      </c>
      <c r="G42" s="10"/>
    </row>
    <row r="43" spans="1:7" hidden="1" x14ac:dyDescent="0.3">
      <c r="A43" s="7">
        <v>0</v>
      </c>
      <c r="B43" s="7" t="s">
        <v>198</v>
      </c>
      <c r="C43" s="7" t="s">
        <v>21</v>
      </c>
      <c r="D43" s="7" t="s">
        <v>24</v>
      </c>
      <c r="E43" s="8"/>
      <c r="F43" s="9">
        <f t="shared" si="0"/>
        <v>0</v>
      </c>
      <c r="G43" s="10"/>
    </row>
    <row r="44" spans="1:7" x14ac:dyDescent="0.3">
      <c r="D44" s="18" t="s">
        <v>17</v>
      </c>
      <c r="E44" s="18"/>
      <c r="F44" s="13">
        <f>SUM(F15:F43)</f>
        <v>0</v>
      </c>
    </row>
    <row r="45" spans="1:7" x14ac:dyDescent="0.3">
      <c r="D45" s="19" t="s">
        <v>18</v>
      </c>
      <c r="E45" s="19"/>
      <c r="F45" s="14" cm="1">
        <f t="array" ref="F45">SUMPRODUCT(F15:F43, 1+G15:G43)</f>
        <v>0</v>
      </c>
    </row>
  </sheetData>
  <sheetProtection algorithmName="SHA-512" hashValue="vQ6E2Fy+lJ3xhb0SiQNKyYDTGKvZqo8mvoOQVCkoGK7VQtlEcjFB+/gEp+9hlK4fX/BWTWCjgboqRWGu3ClecA==" saltValue="nozHdrJY5BCKU1Q9q5HIlw==" spinCount="100000" sheet="1" objects="1" scenarios="1"/>
  <protectedRanges>
    <protectedRange sqref="E15:E43 C2:C3 G15:G43" name="Range1"/>
  </protectedRanges>
  <mergeCells count="9">
    <mergeCell ref="A12:G12"/>
    <mergeCell ref="D44:E44"/>
    <mergeCell ref="D45:E45"/>
    <mergeCell ref="A5:G5"/>
    <mergeCell ref="A6:G6"/>
    <mergeCell ref="A8:E8"/>
    <mergeCell ref="A9:F9"/>
    <mergeCell ref="A10:B10"/>
    <mergeCell ref="A11:B11"/>
  </mergeCells>
  <conditionalFormatting sqref="B15:B43">
    <cfRule type="expression" dxfId="11" priority="1">
      <formula>$D15=""</formula>
    </cfRule>
  </conditionalFormatting>
  <pageMargins left="0.7" right="0.7" top="0.75" bottom="0.75" header="0.3" footer="0.3"/>
  <pageSetup paperSize="9" scale="68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DB970-6C10-478F-A016-296CC0D803B1}">
  <sheetPr>
    <tabColor theme="5"/>
    <pageSetUpPr fitToPage="1"/>
  </sheetPr>
  <dimension ref="A1:I24"/>
  <sheetViews>
    <sheetView topLeftCell="A12" zoomScale="130" zoomScaleNormal="130" workbookViewId="0">
      <selection activeCell="B16" sqref="B16:B22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[1]Sheet1!A78</f>
        <v>ZAHAR SI PRODUSE CONEXE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hidden="1" x14ac:dyDescent="0.3">
      <c r="A15" s="7">
        <v>0</v>
      </c>
      <c r="B15" s="7" t="s">
        <v>162</v>
      </c>
      <c r="C15" s="7" t="s">
        <v>23</v>
      </c>
      <c r="D15" s="7" t="s">
        <v>24</v>
      </c>
      <c r="E15" s="8"/>
      <c r="F15" s="9">
        <f>IF(D15="", 0, D15*E15)</f>
        <v>0</v>
      </c>
      <c r="G15" s="10"/>
    </row>
    <row r="16" spans="1:9" x14ac:dyDescent="0.3">
      <c r="A16" s="7">
        <v>1</v>
      </c>
      <c r="B16" s="7" t="s">
        <v>163</v>
      </c>
      <c r="C16" s="7" t="s">
        <v>23</v>
      </c>
      <c r="D16" s="7">
        <v>2200</v>
      </c>
      <c r="E16" s="8"/>
      <c r="F16" s="9">
        <f t="shared" ref="F16:F22" si="0">IF(D16="", 0, D16*E16)</f>
        <v>0</v>
      </c>
      <c r="G16" s="10"/>
    </row>
    <row r="17" spans="1:7" x14ac:dyDescent="0.3">
      <c r="A17" s="7">
        <v>2</v>
      </c>
      <c r="B17" s="7" t="s">
        <v>164</v>
      </c>
      <c r="C17" s="7" t="s">
        <v>21</v>
      </c>
      <c r="D17" s="7">
        <v>60</v>
      </c>
      <c r="E17" s="8"/>
      <c r="F17" s="9">
        <f t="shared" si="0"/>
        <v>0</v>
      </c>
      <c r="G17" s="10"/>
    </row>
    <row r="18" spans="1:7" x14ac:dyDescent="0.3">
      <c r="A18" s="7">
        <v>3</v>
      </c>
      <c r="B18" s="7" t="s">
        <v>165</v>
      </c>
      <c r="C18" s="7" t="s">
        <v>21</v>
      </c>
      <c r="D18" s="7">
        <v>2240</v>
      </c>
      <c r="E18" s="8"/>
      <c r="F18" s="9">
        <f t="shared" si="0"/>
        <v>0</v>
      </c>
      <c r="G18" s="10"/>
    </row>
    <row r="19" spans="1:7" hidden="1" x14ac:dyDescent="0.3">
      <c r="A19" s="7">
        <v>0</v>
      </c>
      <c r="B19" s="7" t="s">
        <v>166</v>
      </c>
      <c r="C19" s="7" t="s">
        <v>21</v>
      </c>
      <c r="D19" s="7" t="s">
        <v>24</v>
      </c>
      <c r="E19" s="8"/>
      <c r="F19" s="9">
        <f t="shared" si="0"/>
        <v>0</v>
      </c>
      <c r="G19" s="10"/>
    </row>
    <row r="20" spans="1:7" x14ac:dyDescent="0.3">
      <c r="A20" s="7">
        <v>4</v>
      </c>
      <c r="B20" s="7" t="s">
        <v>167</v>
      </c>
      <c r="C20" s="7" t="s">
        <v>23</v>
      </c>
      <c r="D20" s="7">
        <v>240</v>
      </c>
      <c r="E20" s="8"/>
      <c r="F20" s="9">
        <f t="shared" si="0"/>
        <v>0</v>
      </c>
      <c r="G20" s="10"/>
    </row>
    <row r="21" spans="1:7" x14ac:dyDescent="0.3">
      <c r="A21" s="7">
        <v>5</v>
      </c>
      <c r="B21" s="7" t="s">
        <v>168</v>
      </c>
      <c r="C21" s="7" t="s">
        <v>23</v>
      </c>
      <c r="D21" s="7">
        <v>140</v>
      </c>
      <c r="E21" s="8"/>
      <c r="F21" s="9">
        <f t="shared" si="0"/>
        <v>0</v>
      </c>
      <c r="G21" s="10"/>
    </row>
    <row r="22" spans="1:7" x14ac:dyDescent="0.3">
      <c r="A22" s="7">
        <v>6</v>
      </c>
      <c r="B22" s="7" t="s">
        <v>169</v>
      </c>
      <c r="C22" s="7" t="s">
        <v>23</v>
      </c>
      <c r="D22" s="7">
        <v>100</v>
      </c>
      <c r="E22" s="8"/>
      <c r="F22" s="9">
        <f t="shared" si="0"/>
        <v>0</v>
      </c>
      <c r="G22" s="10"/>
    </row>
    <row r="23" spans="1:7" x14ac:dyDescent="0.3">
      <c r="D23" s="18" t="s">
        <v>17</v>
      </c>
      <c r="E23" s="18"/>
      <c r="F23" s="13">
        <f>SUM(F15:F22)</f>
        <v>0</v>
      </c>
    </row>
    <row r="24" spans="1:7" x14ac:dyDescent="0.3">
      <c r="D24" s="19" t="s">
        <v>18</v>
      </c>
      <c r="E24" s="19"/>
      <c r="F24" s="14" cm="1">
        <f t="array" ref="F24">SUMPRODUCT(F15:F22, 1+G15:G22)</f>
        <v>0</v>
      </c>
    </row>
  </sheetData>
  <sheetProtection algorithmName="SHA-512" hashValue="0P9VlMj4uKuUiw/Ct3ORCnjI9D94AYRmWuZeEMa8TbFHoHYADNrRHhDUy493cLBoGKUDtEweROaP8S8W5CEr/g==" saltValue="5PiUwUrWsPMsywn2YHqUug==" spinCount="100000" sheet="1" objects="1" scenarios="1"/>
  <protectedRanges>
    <protectedRange sqref="E15:E22 C2:C3 G15:G22" name="Range1"/>
  </protectedRanges>
  <mergeCells count="9">
    <mergeCell ref="A12:G12"/>
    <mergeCell ref="D23:E23"/>
    <mergeCell ref="D24:E24"/>
    <mergeCell ref="A5:G5"/>
    <mergeCell ref="A6:G6"/>
    <mergeCell ref="A8:E8"/>
    <mergeCell ref="A9:F9"/>
    <mergeCell ref="A10:B10"/>
    <mergeCell ref="A11:B11"/>
  </mergeCells>
  <conditionalFormatting sqref="B15:B22">
    <cfRule type="expression" dxfId="10" priority="1">
      <formula>$D15=""</formula>
    </cfRule>
  </conditionalFormatting>
  <pageMargins left="0.7" right="0.7" top="0.75" bottom="0.75" header="0.3" footer="0.3"/>
  <pageSetup paperSize="9" scale="68" fitToHeight="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D3E122-E769-4FF3-AD36-2700A47E55A5}">
  <sheetPr>
    <tabColor theme="5"/>
  </sheetPr>
  <dimension ref="A1:I20"/>
  <sheetViews>
    <sheetView zoomScale="130" zoomScaleNormal="130" workbookViewId="0">
      <selection activeCell="A16" sqref="A16:XFD18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[1]Sheet1!A86</f>
        <v>ULEIURI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158</v>
      </c>
      <c r="C15" s="7" t="s">
        <v>71</v>
      </c>
      <c r="D15" s="7">
        <v>2540</v>
      </c>
      <c r="E15" s="8"/>
      <c r="F15" s="9">
        <f>IF(D15="", 0, D15*E15)</f>
        <v>0</v>
      </c>
      <c r="G15" s="10"/>
    </row>
    <row r="16" spans="1:9" hidden="1" x14ac:dyDescent="0.3">
      <c r="A16" s="7">
        <v>0</v>
      </c>
      <c r="B16" s="7" t="s">
        <v>159</v>
      </c>
      <c r="C16" s="7" t="s">
        <v>71</v>
      </c>
      <c r="D16" s="7" t="s">
        <v>24</v>
      </c>
      <c r="E16" s="8"/>
      <c r="F16" s="9">
        <f>IF(D16="", 0, D16*E16)</f>
        <v>0</v>
      </c>
      <c r="G16" s="10"/>
    </row>
    <row r="17" spans="1:7" hidden="1" x14ac:dyDescent="0.3">
      <c r="A17" s="7">
        <v>0</v>
      </c>
      <c r="B17" s="7" t="s">
        <v>160</v>
      </c>
      <c r="C17" s="7" t="s">
        <v>71</v>
      </c>
      <c r="D17" s="7" t="s">
        <v>24</v>
      </c>
      <c r="E17" s="8"/>
      <c r="F17" s="9">
        <f>IF(D17="", 0, D17*E17)</f>
        <v>0</v>
      </c>
      <c r="G17" s="10"/>
    </row>
    <row r="18" spans="1:7" hidden="1" x14ac:dyDescent="0.3">
      <c r="A18" s="7">
        <v>0</v>
      </c>
      <c r="B18" s="7" t="s">
        <v>161</v>
      </c>
      <c r="C18" s="7" t="s">
        <v>71</v>
      </c>
      <c r="D18" s="7" t="s">
        <v>24</v>
      </c>
      <c r="E18" s="8"/>
      <c r="F18" s="9">
        <f>IF(D18="", 0, D18*E18)</f>
        <v>0</v>
      </c>
      <c r="G18" s="10"/>
    </row>
    <row r="19" spans="1:7" x14ac:dyDescent="0.3">
      <c r="D19" s="19" t="s">
        <v>17</v>
      </c>
      <c r="E19" s="19"/>
      <c r="F19" s="15">
        <f>SUM(F15:F18)</f>
        <v>0</v>
      </c>
    </row>
    <row r="20" spans="1:7" x14ac:dyDescent="0.3">
      <c r="D20" s="19" t="s">
        <v>18</v>
      </c>
      <c r="E20" s="19"/>
      <c r="F20" s="14" cm="1">
        <f t="array" ref="F20">SUMPRODUCT(F15:F18, 1+G15:G18)</f>
        <v>0</v>
      </c>
    </row>
  </sheetData>
  <sheetProtection algorithmName="SHA-512" hashValue="NYP6t0gIa/oeAQaNRvhoqRnl26aqrCLFasRcqoQ8GZ3Pr6fRRzFiT0wGkE/Xhm6FllK6tFFePX/FxTHpe4h/Dg==" saltValue="/qg/MW8yPGItfjhQA9sw0g==" spinCount="100000" sheet="1" objects="1" scenarios="1"/>
  <protectedRanges>
    <protectedRange sqref="E15:E18 C2:C3 G15:G18" name="Range1"/>
  </protectedRanges>
  <mergeCells count="9">
    <mergeCell ref="A12:G12"/>
    <mergeCell ref="D19:E19"/>
    <mergeCell ref="D20:E20"/>
    <mergeCell ref="A5:G5"/>
    <mergeCell ref="A6:G6"/>
    <mergeCell ref="A8:E8"/>
    <mergeCell ref="A9:F9"/>
    <mergeCell ref="A10:B10"/>
    <mergeCell ref="A11:B11"/>
  </mergeCells>
  <conditionalFormatting sqref="B15:B18">
    <cfRule type="expression" dxfId="9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B6645-9D23-4479-A614-D4A705BE90CD}">
  <sheetPr>
    <tabColor theme="5"/>
    <pageSetUpPr fitToPage="1"/>
  </sheetPr>
  <dimension ref="A1:I52"/>
  <sheetViews>
    <sheetView topLeftCell="A36" zoomScale="130" zoomScaleNormal="130" workbookViewId="0">
      <selection activeCell="B15" sqref="B15:B50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[1]Sheet1!A90</f>
        <v>CONDIMENTE, MIRODENII, CEAIURI SI APA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121</v>
      </c>
      <c r="C15" s="7" t="s">
        <v>23</v>
      </c>
      <c r="D15" s="7">
        <v>1000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122</v>
      </c>
      <c r="C16" s="7" t="s">
        <v>23</v>
      </c>
      <c r="D16" s="7">
        <v>640</v>
      </c>
      <c r="E16" s="8"/>
      <c r="F16" s="9">
        <f t="shared" ref="F16:F50" si="0">IF(D16="", 0, D16*E16)</f>
        <v>0</v>
      </c>
      <c r="G16" s="10"/>
    </row>
    <row r="17" spans="1:7" hidden="1" x14ac:dyDescent="0.3">
      <c r="A17" s="7">
        <v>0</v>
      </c>
      <c r="B17" s="7" t="s">
        <v>123</v>
      </c>
      <c r="C17" s="7" t="s">
        <v>71</v>
      </c>
      <c r="D17" s="7" t="s">
        <v>24</v>
      </c>
      <c r="E17" s="8"/>
      <c r="F17" s="9">
        <f t="shared" si="0"/>
        <v>0</v>
      </c>
      <c r="G17" s="10"/>
    </row>
    <row r="18" spans="1:7" hidden="1" x14ac:dyDescent="0.3">
      <c r="A18" s="7">
        <v>0</v>
      </c>
      <c r="B18" s="7" t="s">
        <v>124</v>
      </c>
      <c r="C18" s="7" t="s">
        <v>23</v>
      </c>
      <c r="D18" s="7" t="s">
        <v>24</v>
      </c>
      <c r="E18" s="8"/>
      <c r="F18" s="9">
        <f t="shared" si="0"/>
        <v>0</v>
      </c>
      <c r="G18" s="10"/>
    </row>
    <row r="19" spans="1:7" x14ac:dyDescent="0.3">
      <c r="A19" s="7">
        <v>3</v>
      </c>
      <c r="B19" s="7" t="s">
        <v>125</v>
      </c>
      <c r="C19" s="7" t="s">
        <v>126</v>
      </c>
      <c r="D19" s="7">
        <v>125</v>
      </c>
      <c r="E19" s="8"/>
      <c r="F19" s="9">
        <f t="shared" si="0"/>
        <v>0</v>
      </c>
      <c r="G19" s="10"/>
    </row>
    <row r="20" spans="1:7" hidden="1" x14ac:dyDescent="0.3">
      <c r="A20" s="7">
        <v>0</v>
      </c>
      <c r="B20" s="7" t="s">
        <v>127</v>
      </c>
      <c r="C20" s="7" t="s">
        <v>23</v>
      </c>
      <c r="D20" s="7" t="s">
        <v>24</v>
      </c>
      <c r="E20" s="8"/>
      <c r="F20" s="9">
        <f t="shared" si="0"/>
        <v>0</v>
      </c>
      <c r="G20" s="10"/>
    </row>
    <row r="21" spans="1:7" x14ac:dyDescent="0.3">
      <c r="A21" s="7">
        <v>4</v>
      </c>
      <c r="B21" s="7" t="s">
        <v>128</v>
      </c>
      <c r="C21" s="7" t="s">
        <v>23</v>
      </c>
      <c r="D21" s="7">
        <v>640</v>
      </c>
      <c r="E21" s="8"/>
      <c r="F21" s="9">
        <f t="shared" si="0"/>
        <v>0</v>
      </c>
      <c r="G21" s="10"/>
    </row>
    <row r="22" spans="1:7" x14ac:dyDescent="0.3">
      <c r="A22" s="7">
        <v>5</v>
      </c>
      <c r="B22" s="7" t="s">
        <v>129</v>
      </c>
      <c r="C22" s="7" t="s">
        <v>23</v>
      </c>
      <c r="D22" s="7">
        <v>440</v>
      </c>
      <c r="E22" s="8"/>
      <c r="F22" s="9">
        <f t="shared" si="0"/>
        <v>0</v>
      </c>
      <c r="G22" s="10"/>
    </row>
    <row r="23" spans="1:7" x14ac:dyDescent="0.3">
      <c r="A23" s="7">
        <v>6</v>
      </c>
      <c r="B23" s="7" t="s">
        <v>130</v>
      </c>
      <c r="C23" s="7" t="s">
        <v>23</v>
      </c>
      <c r="D23" s="7">
        <v>400</v>
      </c>
      <c r="E23" s="8"/>
      <c r="F23" s="9">
        <f t="shared" si="0"/>
        <v>0</v>
      </c>
      <c r="G23" s="10"/>
    </row>
    <row r="24" spans="1:7" x14ac:dyDescent="0.3">
      <c r="A24" s="7">
        <v>7</v>
      </c>
      <c r="B24" s="7" t="s">
        <v>131</v>
      </c>
      <c r="C24" s="7" t="s">
        <v>23</v>
      </c>
      <c r="D24" s="7">
        <v>440</v>
      </c>
      <c r="E24" s="8"/>
      <c r="F24" s="9">
        <f t="shared" si="0"/>
        <v>0</v>
      </c>
      <c r="G24" s="10"/>
    </row>
    <row r="25" spans="1:7" x14ac:dyDescent="0.3">
      <c r="A25" s="7">
        <v>8</v>
      </c>
      <c r="B25" s="7" t="s">
        <v>132</v>
      </c>
      <c r="C25" s="7" t="s">
        <v>23</v>
      </c>
      <c r="D25" s="7">
        <v>240</v>
      </c>
      <c r="E25" s="8"/>
      <c r="F25" s="9">
        <f t="shared" si="0"/>
        <v>0</v>
      </c>
      <c r="G25" s="10"/>
    </row>
    <row r="26" spans="1:7" x14ac:dyDescent="0.3">
      <c r="A26" s="7">
        <v>9</v>
      </c>
      <c r="B26" s="7" t="s">
        <v>133</v>
      </c>
      <c r="C26" s="7" t="s">
        <v>23</v>
      </c>
      <c r="D26" s="7">
        <v>440</v>
      </c>
      <c r="E26" s="8"/>
      <c r="F26" s="9">
        <f t="shared" si="0"/>
        <v>0</v>
      </c>
      <c r="G26" s="10"/>
    </row>
    <row r="27" spans="1:7" x14ac:dyDescent="0.3">
      <c r="A27" s="7">
        <v>10</v>
      </c>
      <c r="B27" s="7" t="s">
        <v>134</v>
      </c>
      <c r="C27" s="7" t="s">
        <v>23</v>
      </c>
      <c r="D27" s="7">
        <v>400</v>
      </c>
      <c r="E27" s="8"/>
      <c r="F27" s="9">
        <f t="shared" si="0"/>
        <v>0</v>
      </c>
      <c r="G27" s="10"/>
    </row>
    <row r="28" spans="1:7" x14ac:dyDescent="0.3">
      <c r="A28" s="7">
        <v>11</v>
      </c>
      <c r="B28" s="7" t="s">
        <v>135</v>
      </c>
      <c r="C28" s="7" t="s">
        <v>23</v>
      </c>
      <c r="D28" s="7">
        <v>100</v>
      </c>
      <c r="E28" s="8"/>
      <c r="F28" s="9">
        <f t="shared" si="0"/>
        <v>0</v>
      </c>
      <c r="G28" s="10"/>
    </row>
    <row r="29" spans="1:7" x14ac:dyDescent="0.3">
      <c r="A29" s="7">
        <v>12</v>
      </c>
      <c r="B29" s="7" t="s">
        <v>136</v>
      </c>
      <c r="C29" s="7" t="s">
        <v>23</v>
      </c>
      <c r="D29" s="7">
        <v>420</v>
      </c>
      <c r="E29" s="8"/>
      <c r="F29" s="9">
        <f t="shared" si="0"/>
        <v>0</v>
      </c>
      <c r="G29" s="10"/>
    </row>
    <row r="30" spans="1:7" x14ac:dyDescent="0.3">
      <c r="A30" s="7">
        <v>13</v>
      </c>
      <c r="B30" s="7" t="s">
        <v>137</v>
      </c>
      <c r="C30" s="7" t="s">
        <v>23</v>
      </c>
      <c r="D30" s="7">
        <v>40</v>
      </c>
      <c r="E30" s="8"/>
      <c r="F30" s="9">
        <f t="shared" si="0"/>
        <v>0</v>
      </c>
      <c r="G30" s="10"/>
    </row>
    <row r="31" spans="1:7" x14ac:dyDescent="0.3">
      <c r="A31" s="7">
        <v>14</v>
      </c>
      <c r="B31" s="7" t="s">
        <v>138</v>
      </c>
      <c r="C31" s="7" t="s">
        <v>23</v>
      </c>
      <c r="D31" s="7">
        <v>10</v>
      </c>
      <c r="E31" s="8"/>
      <c r="F31" s="9">
        <f t="shared" si="0"/>
        <v>0</v>
      </c>
      <c r="G31" s="10"/>
    </row>
    <row r="32" spans="1:7" x14ac:dyDescent="0.3">
      <c r="A32" s="7">
        <v>15</v>
      </c>
      <c r="B32" s="7" t="s">
        <v>139</v>
      </c>
      <c r="C32" s="7" t="s">
        <v>23</v>
      </c>
      <c r="D32" s="7">
        <v>30</v>
      </c>
      <c r="E32" s="8"/>
      <c r="F32" s="9">
        <f t="shared" si="0"/>
        <v>0</v>
      </c>
      <c r="G32" s="10"/>
    </row>
    <row r="33" spans="1:7" x14ac:dyDescent="0.3">
      <c r="A33" s="7">
        <v>16</v>
      </c>
      <c r="B33" s="7" t="s">
        <v>140</v>
      </c>
      <c r="C33" s="7" t="s">
        <v>71</v>
      </c>
      <c r="D33" s="7">
        <v>100</v>
      </c>
      <c r="E33" s="8"/>
      <c r="F33" s="9">
        <f t="shared" si="0"/>
        <v>0</v>
      </c>
      <c r="G33" s="10"/>
    </row>
    <row r="34" spans="1:7" x14ac:dyDescent="0.3">
      <c r="A34" s="7">
        <v>17</v>
      </c>
      <c r="B34" s="7" t="s">
        <v>141</v>
      </c>
      <c r="C34" s="7" t="s">
        <v>23</v>
      </c>
      <c r="D34" s="7">
        <v>600</v>
      </c>
      <c r="E34" s="8"/>
      <c r="F34" s="9">
        <f t="shared" si="0"/>
        <v>0</v>
      </c>
      <c r="G34" s="10"/>
    </row>
    <row r="35" spans="1:7" hidden="1" x14ac:dyDescent="0.3">
      <c r="A35" s="7">
        <v>0</v>
      </c>
      <c r="B35" s="7" t="s">
        <v>142</v>
      </c>
      <c r="C35" s="7" t="s">
        <v>23</v>
      </c>
      <c r="D35" s="7" t="s">
        <v>24</v>
      </c>
      <c r="E35" s="8"/>
      <c r="F35" s="9">
        <f t="shared" si="0"/>
        <v>0</v>
      </c>
      <c r="G35" s="10"/>
    </row>
    <row r="36" spans="1:7" x14ac:dyDescent="0.3">
      <c r="A36" s="7">
        <v>18</v>
      </c>
      <c r="B36" s="7" t="s">
        <v>143</v>
      </c>
      <c r="C36" s="7" t="s">
        <v>21</v>
      </c>
      <c r="D36" s="7">
        <v>1040</v>
      </c>
      <c r="E36" s="8"/>
      <c r="F36" s="9">
        <f t="shared" si="0"/>
        <v>0</v>
      </c>
      <c r="G36" s="10"/>
    </row>
    <row r="37" spans="1:7" x14ac:dyDescent="0.3">
      <c r="A37" s="7">
        <v>19</v>
      </c>
      <c r="B37" s="7" t="s">
        <v>144</v>
      </c>
      <c r="C37" s="7" t="s">
        <v>23</v>
      </c>
      <c r="D37" s="7">
        <v>40</v>
      </c>
      <c r="E37" s="8"/>
      <c r="F37" s="9">
        <f t="shared" si="0"/>
        <v>0</v>
      </c>
      <c r="G37" s="10"/>
    </row>
    <row r="38" spans="1:7" x14ac:dyDescent="0.3">
      <c r="A38" s="7">
        <v>20</v>
      </c>
      <c r="B38" s="7" t="s">
        <v>145</v>
      </c>
      <c r="C38" s="7" t="s">
        <v>23</v>
      </c>
      <c r="D38" s="7">
        <v>100</v>
      </c>
      <c r="E38" s="8"/>
      <c r="F38" s="9">
        <f t="shared" si="0"/>
        <v>0</v>
      </c>
      <c r="G38" s="10"/>
    </row>
    <row r="39" spans="1:7" hidden="1" x14ac:dyDescent="0.3">
      <c r="A39" s="7">
        <v>0</v>
      </c>
      <c r="B39" s="7" t="s">
        <v>146</v>
      </c>
      <c r="C39" s="7" t="s">
        <v>21</v>
      </c>
      <c r="D39" s="7" t="s">
        <v>24</v>
      </c>
      <c r="E39" s="8"/>
      <c r="F39" s="9">
        <f t="shared" si="0"/>
        <v>0</v>
      </c>
      <c r="G39" s="10"/>
    </row>
    <row r="40" spans="1:7" x14ac:dyDescent="0.3">
      <c r="A40" s="7">
        <v>21</v>
      </c>
      <c r="B40" s="7" t="s">
        <v>147</v>
      </c>
      <c r="C40" s="7" t="s">
        <v>23</v>
      </c>
      <c r="D40" s="7">
        <v>60</v>
      </c>
      <c r="E40" s="8"/>
      <c r="F40" s="9">
        <f t="shared" si="0"/>
        <v>0</v>
      </c>
      <c r="G40" s="10"/>
    </row>
    <row r="41" spans="1:7" x14ac:dyDescent="0.3">
      <c r="A41" s="7">
        <v>22</v>
      </c>
      <c r="B41" s="7" t="s">
        <v>148</v>
      </c>
      <c r="C41" s="7" t="s">
        <v>23</v>
      </c>
      <c r="D41" s="7">
        <v>100</v>
      </c>
      <c r="E41" s="8"/>
      <c r="F41" s="9">
        <f t="shared" si="0"/>
        <v>0</v>
      </c>
      <c r="G41" s="10"/>
    </row>
    <row r="42" spans="1:7" hidden="1" x14ac:dyDescent="0.3">
      <c r="A42" s="7">
        <v>0</v>
      </c>
      <c r="B42" s="7" t="s">
        <v>149</v>
      </c>
      <c r="C42" s="7" t="s">
        <v>23</v>
      </c>
      <c r="D42" s="7" t="s">
        <v>24</v>
      </c>
      <c r="E42" s="8"/>
      <c r="F42" s="9">
        <f t="shared" si="0"/>
        <v>0</v>
      </c>
      <c r="G42" s="10"/>
    </row>
    <row r="43" spans="1:7" x14ac:dyDescent="0.3">
      <c r="A43" s="7">
        <v>23</v>
      </c>
      <c r="B43" s="7" t="s">
        <v>150</v>
      </c>
      <c r="C43" s="7" t="s">
        <v>23</v>
      </c>
      <c r="D43" s="7">
        <v>60</v>
      </c>
      <c r="E43" s="8"/>
      <c r="F43" s="9">
        <f t="shared" si="0"/>
        <v>0</v>
      </c>
      <c r="G43" s="10"/>
    </row>
    <row r="44" spans="1:7" hidden="1" x14ac:dyDescent="0.3">
      <c r="A44" s="7">
        <v>0</v>
      </c>
      <c r="B44" s="7" t="s">
        <v>151</v>
      </c>
      <c r="C44" s="7" t="s">
        <v>23</v>
      </c>
      <c r="D44" s="7" t="s">
        <v>24</v>
      </c>
      <c r="E44" s="8"/>
      <c r="F44" s="9">
        <f t="shared" si="0"/>
        <v>0</v>
      </c>
      <c r="G44" s="10"/>
    </row>
    <row r="45" spans="1:7" hidden="1" x14ac:dyDescent="0.3">
      <c r="A45" s="7">
        <v>0</v>
      </c>
      <c r="B45" s="7" t="s">
        <v>152</v>
      </c>
      <c r="C45" s="7" t="s">
        <v>23</v>
      </c>
      <c r="D45" s="7" t="s">
        <v>24</v>
      </c>
      <c r="E45" s="8"/>
      <c r="F45" s="9">
        <f t="shared" si="0"/>
        <v>0</v>
      </c>
      <c r="G45" s="10"/>
    </row>
    <row r="46" spans="1:7" hidden="1" x14ac:dyDescent="0.3">
      <c r="A46" s="7">
        <v>0</v>
      </c>
      <c r="B46" s="7" t="s">
        <v>153</v>
      </c>
      <c r="C46" s="7" t="s">
        <v>23</v>
      </c>
      <c r="D46" s="7" t="s">
        <v>24</v>
      </c>
      <c r="E46" s="8"/>
      <c r="F46" s="9">
        <f t="shared" si="0"/>
        <v>0</v>
      </c>
      <c r="G46" s="10"/>
    </row>
    <row r="47" spans="1:7" hidden="1" x14ac:dyDescent="0.3">
      <c r="A47" s="7">
        <v>0</v>
      </c>
      <c r="B47" s="7" t="s">
        <v>154</v>
      </c>
      <c r="C47" s="7" t="s">
        <v>23</v>
      </c>
      <c r="D47" s="7" t="s">
        <v>24</v>
      </c>
      <c r="E47" s="8"/>
      <c r="F47" s="9">
        <f t="shared" si="0"/>
        <v>0</v>
      </c>
      <c r="G47" s="10"/>
    </row>
    <row r="48" spans="1:7" hidden="1" x14ac:dyDescent="0.3">
      <c r="A48" s="7">
        <v>0</v>
      </c>
      <c r="B48" s="7" t="s">
        <v>155</v>
      </c>
      <c r="C48" s="7" t="s">
        <v>23</v>
      </c>
      <c r="D48" s="7" t="s">
        <v>24</v>
      </c>
      <c r="E48" s="8"/>
      <c r="F48" s="9">
        <f t="shared" si="0"/>
        <v>0</v>
      </c>
      <c r="G48" s="10"/>
    </row>
    <row r="49" spans="1:7" x14ac:dyDescent="0.3">
      <c r="A49" s="7">
        <v>24</v>
      </c>
      <c r="B49" s="7" t="s">
        <v>156</v>
      </c>
      <c r="C49" s="7" t="s">
        <v>23</v>
      </c>
      <c r="D49" s="7">
        <v>1700</v>
      </c>
      <c r="E49" s="8"/>
      <c r="F49" s="9">
        <f t="shared" si="0"/>
        <v>0</v>
      </c>
      <c r="G49" s="10"/>
    </row>
    <row r="50" spans="1:7" x14ac:dyDescent="0.3">
      <c r="A50" s="7">
        <v>25</v>
      </c>
      <c r="B50" s="7" t="s">
        <v>157</v>
      </c>
      <c r="C50" s="7" t="s">
        <v>23</v>
      </c>
      <c r="D50" s="7">
        <v>120</v>
      </c>
      <c r="E50" s="8"/>
      <c r="F50" s="9">
        <f t="shared" si="0"/>
        <v>0</v>
      </c>
      <c r="G50" s="10"/>
    </row>
    <row r="51" spans="1:7" x14ac:dyDescent="0.3">
      <c r="D51" s="18" t="s">
        <v>17</v>
      </c>
      <c r="E51" s="18"/>
      <c r="F51" s="13">
        <f>SUM(F15:F50)</f>
        <v>0</v>
      </c>
    </row>
    <row r="52" spans="1:7" x14ac:dyDescent="0.3">
      <c r="D52" s="19" t="s">
        <v>18</v>
      </c>
      <c r="E52" s="19"/>
      <c r="F52" s="14" cm="1">
        <f t="array" ref="F52">SUMPRODUCT(F15:F50, 1+G15:G50)</f>
        <v>0</v>
      </c>
    </row>
  </sheetData>
  <sheetProtection algorithmName="SHA-512" hashValue="Mi9faQQcJJUpmE1SIOqu/3mGjwe3x1m4mDxvzvL2QfMDfEmdGczMwooFjeWOcEaYGo9WlsoJ3zgEdIHhOrJwIg==" saltValue="3mO7OaOdb7Peue4yZRQr3w==" spinCount="100000" sheet="1" objects="1" scenarios="1"/>
  <protectedRanges>
    <protectedRange sqref="E15:E50 C2:C3 G15:G50" name="Range1"/>
  </protectedRanges>
  <mergeCells count="9">
    <mergeCell ref="A12:G12"/>
    <mergeCell ref="D51:E51"/>
    <mergeCell ref="D52:E52"/>
    <mergeCell ref="A5:G5"/>
    <mergeCell ref="A6:G6"/>
    <mergeCell ref="A8:E8"/>
    <mergeCell ref="A9:F9"/>
    <mergeCell ref="A10:B10"/>
    <mergeCell ref="A11:B11"/>
  </mergeCells>
  <conditionalFormatting sqref="B15:B50">
    <cfRule type="expression" dxfId="8" priority="1">
      <formula>$D15=""</formula>
    </cfRule>
  </conditionalFormatting>
  <pageMargins left="0.7" right="0.7" top="0.75" bottom="0.75" header="0.3" footer="0.3"/>
  <pageSetup paperSize="9" scale="68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CEB14D-1AB7-49E7-90FC-DEB7E3CD0D19}">
  <sheetPr>
    <tabColor theme="5"/>
  </sheetPr>
  <dimension ref="A1:I44"/>
  <sheetViews>
    <sheetView topLeftCell="A21" zoomScale="130" zoomScaleNormal="130" workbookViewId="0">
      <selection activeCell="B15" sqref="B15:B40"/>
    </sheetView>
  </sheetViews>
  <sheetFormatPr defaultRowHeight="14.4" x14ac:dyDescent="0.3"/>
  <cols>
    <col min="1" max="1" width="11.33203125" customWidth="1"/>
    <col min="2" max="2" width="54.33203125" customWidth="1"/>
    <col min="3" max="3" width="8" customWidth="1"/>
    <col min="4" max="4" width="10.5546875" customWidth="1"/>
    <col min="5" max="5" width="14" customWidth="1"/>
    <col min="6" max="6" width="21.44140625" customWidth="1"/>
  </cols>
  <sheetData>
    <row r="1" spans="1:9" x14ac:dyDescent="0.3">
      <c r="I1" s="1"/>
    </row>
    <row r="2" spans="1:9" ht="15.6" x14ac:dyDescent="0.3">
      <c r="B2" s="2" t="s">
        <v>0</v>
      </c>
      <c r="C2" s="3" t="s">
        <v>1</v>
      </c>
    </row>
    <row r="3" spans="1:9" ht="15.6" x14ac:dyDescent="0.3">
      <c r="B3" s="2" t="s">
        <v>2</v>
      </c>
      <c r="C3" s="3" t="s">
        <v>3</v>
      </c>
    </row>
    <row r="5" spans="1:9" ht="14.4" customHeight="1" x14ac:dyDescent="0.35">
      <c r="A5" s="20" t="s">
        <v>4</v>
      </c>
      <c r="B5" s="20"/>
      <c r="C5" s="20"/>
      <c r="D5" s="20"/>
      <c r="E5" s="20"/>
      <c r="F5" s="20"/>
      <c r="G5" s="20"/>
    </row>
    <row r="6" spans="1:9" ht="18" customHeight="1" x14ac:dyDescent="0.35">
      <c r="A6" s="20" t="str">
        <f>[1]Sheet1!A126</f>
        <v>LEGUME PROASPETE</v>
      </c>
      <c r="B6" s="20"/>
      <c r="C6" s="20"/>
      <c r="D6" s="20"/>
      <c r="E6" s="20"/>
      <c r="F6" s="20"/>
      <c r="G6" s="20"/>
    </row>
    <row r="8" spans="1:9" ht="15.6" x14ac:dyDescent="0.3">
      <c r="A8" s="21" t="s">
        <v>5</v>
      </c>
      <c r="B8" s="21"/>
      <c r="C8" s="21"/>
      <c r="D8" s="21"/>
      <c r="E8" s="21"/>
    </row>
    <row r="9" spans="1:9" ht="15.6" x14ac:dyDescent="0.3">
      <c r="A9" s="22" t="s">
        <v>6</v>
      </c>
      <c r="B9" s="22"/>
      <c r="C9" s="22"/>
      <c r="D9" s="22"/>
      <c r="E9" s="22"/>
      <c r="F9" s="22"/>
    </row>
    <row r="10" spans="1:9" ht="15.6" x14ac:dyDescent="0.3">
      <c r="A10" s="23" t="s">
        <v>7</v>
      </c>
      <c r="B10" s="23"/>
    </row>
    <row r="11" spans="1:9" ht="15.6" x14ac:dyDescent="0.3">
      <c r="A11" s="22" t="s">
        <v>8</v>
      </c>
      <c r="B11" s="22"/>
    </row>
    <row r="12" spans="1:9" ht="29.4" customHeight="1" x14ac:dyDescent="0.3">
      <c r="A12" s="17" t="s">
        <v>9</v>
      </c>
      <c r="B12" s="17"/>
      <c r="C12" s="17"/>
      <c r="D12" s="17"/>
      <c r="E12" s="17"/>
      <c r="F12" s="17"/>
      <c r="G12" s="17"/>
    </row>
    <row r="13" spans="1:9" ht="15" thickBot="1" x14ac:dyDescent="0.35"/>
    <row r="14" spans="1:9" ht="43.8" thickBot="1" x14ac:dyDescent="0.35">
      <c r="A14" s="4" t="s">
        <v>10</v>
      </c>
      <c r="B14" s="5" t="s">
        <v>11</v>
      </c>
      <c r="C14" s="5" t="s">
        <v>12</v>
      </c>
      <c r="D14" s="5" t="s">
        <v>13</v>
      </c>
      <c r="E14" s="5" t="s">
        <v>14</v>
      </c>
      <c r="F14" s="5" t="s">
        <v>15</v>
      </c>
      <c r="G14" s="6" t="s">
        <v>16</v>
      </c>
    </row>
    <row r="15" spans="1:9" x14ac:dyDescent="0.3">
      <c r="A15" s="7">
        <v>1</v>
      </c>
      <c r="B15" s="7" t="s">
        <v>93</v>
      </c>
      <c r="C15" s="7" t="s">
        <v>21</v>
      </c>
      <c r="D15" s="7">
        <v>1600</v>
      </c>
      <c r="E15" s="8"/>
      <c r="F15" s="9">
        <f>IF(D15="", 0, D15*E15)</f>
        <v>0</v>
      </c>
      <c r="G15" s="10"/>
    </row>
    <row r="16" spans="1:9" x14ac:dyDescent="0.3">
      <c r="A16" s="7">
        <v>2</v>
      </c>
      <c r="B16" s="7" t="s">
        <v>94</v>
      </c>
      <c r="C16" s="7" t="s">
        <v>21</v>
      </c>
      <c r="D16" s="7">
        <v>1120</v>
      </c>
      <c r="E16" s="8"/>
      <c r="F16" s="9">
        <f t="shared" ref="F16:F42" si="0">IF(D16="", 0, D16*E16)</f>
        <v>0</v>
      </c>
      <c r="G16" s="10"/>
    </row>
    <row r="17" spans="1:7" x14ac:dyDescent="0.3">
      <c r="A17" s="7">
        <v>3</v>
      </c>
      <c r="B17" s="7" t="s">
        <v>95</v>
      </c>
      <c r="C17" s="7" t="s">
        <v>21</v>
      </c>
      <c r="D17" s="7">
        <v>12400</v>
      </c>
      <c r="E17" s="8"/>
      <c r="F17" s="9">
        <f t="shared" si="0"/>
        <v>0</v>
      </c>
      <c r="G17" s="10"/>
    </row>
    <row r="18" spans="1:7" x14ac:dyDescent="0.3">
      <c r="A18" s="7">
        <v>4</v>
      </c>
      <c r="B18" s="7" t="s">
        <v>96</v>
      </c>
      <c r="C18" s="7" t="s">
        <v>21</v>
      </c>
      <c r="D18" s="7">
        <v>1220</v>
      </c>
      <c r="E18" s="8"/>
      <c r="F18" s="9">
        <f t="shared" si="0"/>
        <v>0</v>
      </c>
      <c r="G18" s="10"/>
    </row>
    <row r="19" spans="1:7" x14ac:dyDescent="0.3">
      <c r="A19" s="7">
        <v>5</v>
      </c>
      <c r="B19" s="7" t="s">
        <v>97</v>
      </c>
      <c r="C19" s="7" t="s">
        <v>21</v>
      </c>
      <c r="D19" s="7">
        <v>6580</v>
      </c>
      <c r="E19" s="8"/>
      <c r="F19" s="9">
        <f t="shared" si="0"/>
        <v>0</v>
      </c>
      <c r="G19" s="10"/>
    </row>
    <row r="20" spans="1:7" hidden="1" x14ac:dyDescent="0.3">
      <c r="A20" s="7">
        <v>0</v>
      </c>
      <c r="B20" s="7" t="s">
        <v>98</v>
      </c>
      <c r="C20" s="7" t="s">
        <v>21</v>
      </c>
      <c r="D20" s="7" t="s">
        <v>24</v>
      </c>
      <c r="E20" s="8"/>
      <c r="F20" s="9">
        <f t="shared" si="0"/>
        <v>0</v>
      </c>
      <c r="G20" s="10"/>
    </row>
    <row r="21" spans="1:7" x14ac:dyDescent="0.3">
      <c r="A21" s="7">
        <v>6</v>
      </c>
      <c r="B21" s="7" t="s">
        <v>99</v>
      </c>
      <c r="C21" s="7" t="s">
        <v>21</v>
      </c>
      <c r="D21" s="7">
        <v>1100</v>
      </c>
      <c r="E21" s="8"/>
      <c r="F21" s="9">
        <f t="shared" si="0"/>
        <v>0</v>
      </c>
      <c r="G21" s="10"/>
    </row>
    <row r="22" spans="1:7" x14ac:dyDescent="0.3">
      <c r="A22" s="7">
        <v>7</v>
      </c>
      <c r="B22" s="7" t="s">
        <v>100</v>
      </c>
      <c r="C22" s="7" t="s">
        <v>21</v>
      </c>
      <c r="D22" s="7">
        <v>100</v>
      </c>
      <c r="E22" s="8"/>
      <c r="F22" s="9">
        <f t="shared" si="0"/>
        <v>0</v>
      </c>
      <c r="G22" s="10"/>
    </row>
    <row r="23" spans="1:7" x14ac:dyDescent="0.3">
      <c r="A23" s="7">
        <v>8</v>
      </c>
      <c r="B23" s="7" t="s">
        <v>101</v>
      </c>
      <c r="C23" s="7" t="s">
        <v>21</v>
      </c>
      <c r="D23" s="7">
        <v>620</v>
      </c>
      <c r="E23" s="8"/>
      <c r="F23" s="9">
        <f t="shared" si="0"/>
        <v>0</v>
      </c>
      <c r="G23" s="10"/>
    </row>
    <row r="24" spans="1:7" x14ac:dyDescent="0.3">
      <c r="A24" s="7">
        <v>9</v>
      </c>
      <c r="B24" s="7" t="s">
        <v>102</v>
      </c>
      <c r="C24" s="7" t="s">
        <v>21</v>
      </c>
      <c r="D24" s="7">
        <v>840</v>
      </c>
      <c r="E24" s="8"/>
      <c r="F24" s="9">
        <f t="shared" si="0"/>
        <v>0</v>
      </c>
      <c r="G24" s="10"/>
    </row>
    <row r="25" spans="1:7" hidden="1" x14ac:dyDescent="0.3">
      <c r="A25" s="7">
        <v>0</v>
      </c>
      <c r="B25" s="7" t="s">
        <v>103</v>
      </c>
      <c r="C25" s="7" t="s">
        <v>21</v>
      </c>
      <c r="D25" s="7" t="s">
        <v>24</v>
      </c>
      <c r="E25" s="8"/>
      <c r="F25" s="9">
        <f t="shared" si="0"/>
        <v>0</v>
      </c>
      <c r="G25" s="10"/>
    </row>
    <row r="26" spans="1:7" x14ac:dyDescent="0.3">
      <c r="A26" s="7">
        <v>10</v>
      </c>
      <c r="B26" s="7" t="s">
        <v>104</v>
      </c>
      <c r="C26" s="7" t="s">
        <v>21</v>
      </c>
      <c r="D26" s="7">
        <v>840</v>
      </c>
      <c r="E26" s="8"/>
      <c r="F26" s="9">
        <f t="shared" si="0"/>
        <v>0</v>
      </c>
      <c r="G26" s="10"/>
    </row>
    <row r="27" spans="1:7" x14ac:dyDescent="0.3">
      <c r="A27" s="7">
        <v>11</v>
      </c>
      <c r="B27" s="7" t="s">
        <v>105</v>
      </c>
      <c r="C27" s="7" t="s">
        <v>21</v>
      </c>
      <c r="D27" s="7">
        <v>250</v>
      </c>
      <c r="E27" s="8"/>
      <c r="F27" s="9">
        <f t="shared" si="0"/>
        <v>0</v>
      </c>
      <c r="G27" s="10"/>
    </row>
    <row r="28" spans="1:7" x14ac:dyDescent="0.3">
      <c r="A28" s="7">
        <v>12</v>
      </c>
      <c r="B28" s="7" t="s">
        <v>106</v>
      </c>
      <c r="C28" s="7" t="s">
        <v>21</v>
      </c>
      <c r="D28" s="7">
        <v>80</v>
      </c>
      <c r="E28" s="8"/>
      <c r="F28" s="9">
        <f t="shared" si="0"/>
        <v>0</v>
      </c>
      <c r="G28" s="10"/>
    </row>
    <row r="29" spans="1:7" x14ac:dyDescent="0.3">
      <c r="A29" s="7">
        <v>13</v>
      </c>
      <c r="B29" s="7" t="s">
        <v>107</v>
      </c>
      <c r="C29" s="7" t="s">
        <v>21</v>
      </c>
      <c r="D29" s="7">
        <v>80</v>
      </c>
      <c r="E29" s="8"/>
      <c r="F29" s="9">
        <f t="shared" si="0"/>
        <v>0</v>
      </c>
      <c r="G29" s="10"/>
    </row>
    <row r="30" spans="1:7" x14ac:dyDescent="0.3">
      <c r="A30" s="7">
        <v>14</v>
      </c>
      <c r="B30" s="7" t="s">
        <v>108</v>
      </c>
      <c r="C30" s="7" t="s">
        <v>21</v>
      </c>
      <c r="D30" s="7">
        <v>1940</v>
      </c>
      <c r="E30" s="8"/>
      <c r="F30" s="9">
        <f t="shared" si="0"/>
        <v>0</v>
      </c>
      <c r="G30" s="10"/>
    </row>
    <row r="31" spans="1:7" x14ac:dyDescent="0.3">
      <c r="A31" s="7">
        <v>15</v>
      </c>
      <c r="B31" s="7" t="s">
        <v>109</v>
      </c>
      <c r="C31" s="7" t="s">
        <v>21</v>
      </c>
      <c r="D31" s="7">
        <v>920</v>
      </c>
      <c r="E31" s="8"/>
      <c r="F31" s="9">
        <f t="shared" si="0"/>
        <v>0</v>
      </c>
      <c r="G31" s="10"/>
    </row>
    <row r="32" spans="1:7" x14ac:dyDescent="0.3">
      <c r="A32" s="7">
        <v>16</v>
      </c>
      <c r="B32" s="7" t="s">
        <v>110</v>
      </c>
      <c r="C32" s="7" t="s">
        <v>21</v>
      </c>
      <c r="D32" s="7">
        <v>500</v>
      </c>
      <c r="E32" s="8"/>
      <c r="F32" s="9">
        <f t="shared" si="0"/>
        <v>0</v>
      </c>
      <c r="G32" s="10"/>
    </row>
    <row r="33" spans="1:7" x14ac:dyDescent="0.3">
      <c r="A33" s="7">
        <v>17</v>
      </c>
      <c r="B33" s="7" t="s">
        <v>111</v>
      </c>
      <c r="C33" s="7" t="s">
        <v>21</v>
      </c>
      <c r="D33" s="7">
        <v>1020</v>
      </c>
      <c r="E33" s="8"/>
      <c r="F33" s="9">
        <f t="shared" si="0"/>
        <v>0</v>
      </c>
      <c r="G33" s="10"/>
    </row>
    <row r="34" spans="1:7" x14ac:dyDescent="0.3">
      <c r="A34" s="7">
        <v>18</v>
      </c>
      <c r="B34" s="7" t="s">
        <v>112</v>
      </c>
      <c r="C34" s="7" t="s">
        <v>21</v>
      </c>
      <c r="D34" s="7">
        <v>980</v>
      </c>
      <c r="E34" s="8"/>
      <c r="F34" s="9">
        <f t="shared" si="0"/>
        <v>0</v>
      </c>
      <c r="G34" s="10"/>
    </row>
    <row r="35" spans="1:7" hidden="1" x14ac:dyDescent="0.3">
      <c r="A35" s="7">
        <v>0</v>
      </c>
      <c r="B35" s="7" t="s">
        <v>113</v>
      </c>
      <c r="C35" s="7" t="s">
        <v>21</v>
      </c>
      <c r="D35" s="7" t="s">
        <v>24</v>
      </c>
      <c r="E35" s="8"/>
      <c r="F35" s="9">
        <f t="shared" si="0"/>
        <v>0</v>
      </c>
      <c r="G35" s="10"/>
    </row>
    <row r="36" spans="1:7" hidden="1" x14ac:dyDescent="0.3">
      <c r="A36" s="7">
        <v>0</v>
      </c>
      <c r="B36" s="7" t="s">
        <v>114</v>
      </c>
      <c r="C36" s="7" t="s">
        <v>21</v>
      </c>
      <c r="D36" s="7" t="s">
        <v>24</v>
      </c>
      <c r="E36" s="8"/>
      <c r="F36" s="9">
        <f t="shared" si="0"/>
        <v>0</v>
      </c>
      <c r="G36" s="10"/>
    </row>
    <row r="37" spans="1:7" x14ac:dyDescent="0.3">
      <c r="A37" s="7">
        <v>19</v>
      </c>
      <c r="B37" s="7" t="s">
        <v>115</v>
      </c>
      <c r="C37" s="7" t="s">
        <v>21</v>
      </c>
      <c r="D37" s="7">
        <v>400</v>
      </c>
      <c r="E37" s="8"/>
      <c r="F37" s="9">
        <f t="shared" si="0"/>
        <v>0</v>
      </c>
      <c r="G37" s="10"/>
    </row>
    <row r="38" spans="1:7" x14ac:dyDescent="0.3">
      <c r="A38" s="7">
        <v>20</v>
      </c>
      <c r="B38" s="7" t="s">
        <v>116</v>
      </c>
      <c r="C38" s="7" t="s">
        <v>21</v>
      </c>
      <c r="D38" s="7">
        <v>200</v>
      </c>
      <c r="E38" s="8"/>
      <c r="F38" s="9">
        <f t="shared" si="0"/>
        <v>0</v>
      </c>
      <c r="G38" s="10"/>
    </row>
    <row r="39" spans="1:7" x14ac:dyDescent="0.3">
      <c r="A39" s="7">
        <v>21</v>
      </c>
      <c r="B39" s="7" t="s">
        <v>117</v>
      </c>
      <c r="C39" s="7" t="s">
        <v>21</v>
      </c>
      <c r="D39" s="7">
        <v>160</v>
      </c>
      <c r="E39" s="8"/>
      <c r="F39" s="9">
        <f t="shared" si="0"/>
        <v>0</v>
      </c>
      <c r="G39" s="10"/>
    </row>
    <row r="40" spans="1:7" x14ac:dyDescent="0.3">
      <c r="A40" s="7">
        <v>22</v>
      </c>
      <c r="B40" s="7" t="s">
        <v>118</v>
      </c>
      <c r="C40" s="7" t="s">
        <v>21</v>
      </c>
      <c r="D40" s="7">
        <v>1840</v>
      </c>
      <c r="E40" s="8"/>
      <c r="F40" s="9">
        <f t="shared" si="0"/>
        <v>0</v>
      </c>
      <c r="G40" s="10"/>
    </row>
    <row r="41" spans="1:7" hidden="1" x14ac:dyDescent="0.3">
      <c r="A41" s="7">
        <v>0</v>
      </c>
      <c r="B41" s="7" t="s">
        <v>119</v>
      </c>
      <c r="C41" s="7" t="s">
        <v>21</v>
      </c>
      <c r="D41" s="7" t="s">
        <v>24</v>
      </c>
      <c r="E41" s="8"/>
      <c r="F41" s="9">
        <f t="shared" si="0"/>
        <v>0</v>
      </c>
      <c r="G41" s="10"/>
    </row>
    <row r="42" spans="1:7" hidden="1" x14ac:dyDescent="0.3">
      <c r="A42" s="7">
        <v>0</v>
      </c>
      <c r="B42" s="7" t="s">
        <v>120</v>
      </c>
      <c r="C42" s="7" t="s">
        <v>21</v>
      </c>
      <c r="D42" s="7" t="s">
        <v>24</v>
      </c>
      <c r="E42" s="8"/>
      <c r="F42" s="9">
        <f t="shared" si="0"/>
        <v>0</v>
      </c>
      <c r="G42" s="10"/>
    </row>
    <row r="43" spans="1:7" x14ac:dyDescent="0.3">
      <c r="D43" s="18" t="s">
        <v>17</v>
      </c>
      <c r="E43" s="18"/>
      <c r="F43" s="13">
        <f>SUM(F15:F42)</f>
        <v>0</v>
      </c>
    </row>
    <row r="44" spans="1:7" x14ac:dyDescent="0.3">
      <c r="D44" s="19" t="s">
        <v>18</v>
      </c>
      <c r="E44" s="19"/>
      <c r="F44" s="14" cm="1">
        <f t="array" ref="F44">SUMPRODUCT(F15:F42, 1+G15:G42)</f>
        <v>0</v>
      </c>
    </row>
  </sheetData>
  <sheetProtection algorithmName="SHA-512" hashValue="+YhNCPCuXVuZHGrX0ebSSRXc9/N0fMSyFt6dARk4SLckFxTDViHmuiTKGlicjvbMSSZL5tLGWiVgldo57aD5QA==" saltValue="fAvH6Qp/jQsppZet5MhZIQ==" spinCount="100000" sheet="1" objects="1" scenarios="1"/>
  <protectedRanges>
    <protectedRange sqref="C2:C3 E15:E42 G15:G42" name="Range1"/>
  </protectedRanges>
  <mergeCells count="9">
    <mergeCell ref="A12:G12"/>
    <mergeCell ref="D43:E43"/>
    <mergeCell ref="D44:E44"/>
    <mergeCell ref="A5:G5"/>
    <mergeCell ref="A6:G6"/>
    <mergeCell ref="A8:E8"/>
    <mergeCell ref="A9:F9"/>
    <mergeCell ref="A10:B10"/>
    <mergeCell ref="A11:B11"/>
  </mergeCells>
  <conditionalFormatting sqref="B15:B42">
    <cfRule type="expression" dxfId="7" priority="1">
      <formula>$D15=""</formula>
    </cfRule>
  </conditionalFormatting>
  <pageMargins left="0.7" right="0.7" top="0.75" bottom="0.75" header="0.3" footer="0.3"/>
  <pageSetup paperSize="9" scale="6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PROPUNERE FINANCIARA LOT 1</vt:lpstr>
      <vt:lpstr>PROPUNERE FINANCIARA LOT 2</vt:lpstr>
      <vt:lpstr>PROPUNERE FINANCIARA LOT 3</vt:lpstr>
      <vt:lpstr>PROPUNERE FINANCIARA LOT 4</vt:lpstr>
      <vt:lpstr>PROPUNERE FINANCIARA LOT 5</vt:lpstr>
      <vt:lpstr>PROPUNERE FINANCIARA LOT 6</vt:lpstr>
      <vt:lpstr>PROPUNERE FINANCIARA LOT 7</vt:lpstr>
      <vt:lpstr>PROPUNERE FINANCIARA LOT 8</vt:lpstr>
      <vt:lpstr>PROPUNERE FINANCIARA LOT 9</vt:lpstr>
      <vt:lpstr>PROPUNERE FINANCIARA LOT 10</vt:lpstr>
      <vt:lpstr>PROPUNERE FINANCIARA LOT 11</vt:lpstr>
      <vt:lpstr>PROPUNERE FINANCIARA LOT 12</vt:lpstr>
      <vt:lpstr>PROPUNERE FINANCIARA LOT 13</vt:lpstr>
      <vt:lpstr>PROPUNERE FINANCIARA LOT 14</vt:lpstr>
      <vt:lpstr>PROPUNERE FINANCIARA LOT 15</vt:lpstr>
      <vt:lpstr>PROPUNERE FINANCIARA LOT 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Resurse Social</dc:creator>
  <cp:lastModifiedBy>Resurse Social</cp:lastModifiedBy>
  <dcterms:created xsi:type="dcterms:W3CDTF">2026-02-23T06:37:32Z</dcterms:created>
  <dcterms:modified xsi:type="dcterms:W3CDTF">2026-02-23T10:03:20Z</dcterms:modified>
</cp:coreProperties>
</file>