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Andrei\Hotel Diana\Structura\PT\Liste de Cantitati\Suplimentare\"/>
    </mc:Choice>
  </mc:AlternateContent>
  <xr:revisionPtr revIDLastSave="0" documentId="13_ncr:1_{46C5DE22-3C20-48F1-9A1D-4060C87EBCD9}" xr6:coauthVersionLast="47" xr6:coauthVersionMax="47" xr10:uidLastSave="{00000000-0000-0000-0000-000000000000}"/>
  <bookViews>
    <workbookView xWindow="-120" yWindow="-120" windowWidth="29040" windowHeight="15840" tabRatio="874" xr2:uid="{00000000-000D-0000-FFFF-FFFF00000000}"/>
  </bookViews>
  <sheets>
    <sheet name="Parter" sheetId="2" r:id="rId1"/>
  </sheets>
  <definedNames>
    <definedName name="_xlnm.Print_Area" localSheetId="0">Parter!$A$1:$J$50</definedName>
    <definedName name="_xlnm.Print_Titles" localSheetId="0">Parter!$9:$11</definedName>
  </definedNames>
  <calcPr calcId="181029"/>
</workbook>
</file>

<file path=xl/calcChain.xml><?xml version="1.0" encoding="utf-8"?>
<calcChain xmlns="http://schemas.openxmlformats.org/spreadsheetml/2006/main">
  <c r="J35" i="2" l="1"/>
  <c r="H35" i="2"/>
  <c r="H38" i="2" s="1"/>
  <c r="I35" i="2"/>
  <c r="I38" i="2" s="1"/>
  <c r="F35" i="2"/>
  <c r="F38" i="2" s="1"/>
  <c r="G35" i="2"/>
  <c r="G36" i="2" l="1"/>
  <c r="J36" i="2" s="1"/>
  <c r="J38" i="2" s="1"/>
  <c r="J39" i="2" s="1"/>
  <c r="J40" i="2" s="1"/>
  <c r="H41" i="2" s="1"/>
  <c r="G38" i="2" l="1"/>
</calcChain>
</file>

<file path=xl/sharedStrings.xml><?xml version="1.0" encoding="utf-8"?>
<sst xmlns="http://schemas.openxmlformats.org/spreadsheetml/2006/main" count="70" uniqueCount="70">
  <si>
    <t>Obiectiv:</t>
  </si>
  <si>
    <t>SECŢIUNEA TEHNICĂ</t>
  </si>
  <si>
    <t>SECŢIUNEA FINANCIARĂ</t>
  </si>
  <si>
    <t>Nr.</t>
  </si>
  <si>
    <t>Capitolul de lucrări</t>
  </si>
  <si>
    <t>U.M.</t>
  </si>
  <si>
    <t>Cantitate</t>
  </si>
  <si>
    <t>Preţul unitar
a) materiale
b) manoperă
c) utilaj
d) transport
..................
Total
a+b+c+d</t>
  </si>
  <si>
    <t>TOTAL
(3 x 4)
- lei -</t>
  </si>
  <si>
    <t>5</t>
  </si>
  <si>
    <t>6</t>
  </si>
  <si>
    <t>7</t>
  </si>
  <si>
    <t>8</t>
  </si>
  <si>
    <t>9</t>
  </si>
  <si>
    <t>m</t>
  </si>
  <si>
    <t>M</t>
  </si>
  <si>
    <t>MC</t>
  </si>
  <si>
    <t>MP</t>
  </si>
  <si>
    <t>KG</t>
  </si>
  <si>
    <t>PROIECTANT</t>
  </si>
  <si>
    <t>Cheltuieli directe</t>
  </si>
  <si>
    <t>u</t>
  </si>
  <si>
    <t>t</t>
  </si>
  <si>
    <t>T</t>
  </si>
  <si>
    <t>Alte cheltuieli directe: CAS, şomaj, fond risc, alte cheltuieli conform prevederilor legale nominalizate</t>
  </si>
  <si>
    <t>TOTAL CHELTUIELI DIRECTE</t>
  </si>
  <si>
    <t>EURO</t>
  </si>
  <si>
    <t xml:space="preserve">1 EURO= </t>
  </si>
  <si>
    <t>M
Materiale
(3 x 4a)</t>
  </si>
  <si>
    <t>m
Manoperă
(3 x 4b)</t>
  </si>
  <si>
    <t>u
Utilaj
(3 x 4c)</t>
  </si>
  <si>
    <t>t
Transport
(3 x 4d)</t>
  </si>
  <si>
    <t>SC NEO STRUCTURAL ENGINEERING SRL</t>
  </si>
  <si>
    <t xml:space="preserve">Intocmit </t>
  </si>
  <si>
    <r>
      <t>M</t>
    </r>
    <r>
      <rPr>
        <b/>
        <vertAlign val="subscript"/>
        <sz val="8"/>
        <rFont val="Arial"/>
        <family val="2"/>
        <charset val="238"/>
      </rPr>
      <t>0</t>
    </r>
  </si>
  <si>
    <r>
      <t>m</t>
    </r>
    <r>
      <rPr>
        <b/>
        <vertAlign val="subscript"/>
        <sz val="8"/>
        <rFont val="Arial"/>
        <family val="2"/>
        <charset val="238"/>
      </rPr>
      <t>0</t>
    </r>
  </si>
  <si>
    <r>
      <t>u</t>
    </r>
    <r>
      <rPr>
        <b/>
        <vertAlign val="subscript"/>
        <sz val="8"/>
        <rFont val="Arial"/>
        <family val="2"/>
        <charset val="238"/>
      </rPr>
      <t>0</t>
    </r>
  </si>
  <si>
    <r>
      <t>t</t>
    </r>
    <r>
      <rPr>
        <b/>
        <vertAlign val="subscript"/>
        <sz val="8"/>
        <rFont val="Arial"/>
        <family val="2"/>
        <charset val="238"/>
      </rPr>
      <t>0</t>
    </r>
  </si>
  <si>
    <r>
      <t>T</t>
    </r>
    <r>
      <rPr>
        <b/>
        <vertAlign val="subscript"/>
        <sz val="8"/>
        <rFont val="Arial"/>
        <family val="2"/>
        <charset val="238"/>
      </rPr>
      <t>0</t>
    </r>
  </si>
  <si>
    <r>
      <t>Cheltuieli indirecte = T</t>
    </r>
    <r>
      <rPr>
        <vertAlign val="subscript"/>
        <sz val="8"/>
        <rFont val="Arial"/>
        <family val="2"/>
        <charset val="238"/>
      </rPr>
      <t>0</t>
    </r>
    <r>
      <rPr>
        <sz val="8"/>
        <rFont val="Arial"/>
        <family val="2"/>
        <charset val="238"/>
      </rPr>
      <t xml:space="preserve"> x %</t>
    </r>
  </si>
  <si>
    <r>
      <t>I</t>
    </r>
    <r>
      <rPr>
        <b/>
        <vertAlign val="subscript"/>
        <sz val="8"/>
        <rFont val="Arial"/>
        <family val="2"/>
        <charset val="238"/>
      </rPr>
      <t>0</t>
    </r>
    <r>
      <rPr>
        <b/>
        <sz val="8"/>
        <rFont val="Arial"/>
        <family val="2"/>
        <charset val="238"/>
      </rPr>
      <t xml:space="preserve"> = </t>
    </r>
  </si>
  <si>
    <r>
      <t>Profit = (T</t>
    </r>
    <r>
      <rPr>
        <vertAlign val="subscript"/>
        <sz val="8"/>
        <rFont val="Arial"/>
        <family val="2"/>
        <charset val="238"/>
      </rPr>
      <t>0</t>
    </r>
    <r>
      <rPr>
        <sz val="8"/>
        <rFont val="Arial"/>
        <family val="2"/>
        <charset val="238"/>
      </rPr>
      <t xml:space="preserve"> + I</t>
    </r>
    <r>
      <rPr>
        <vertAlign val="subscript"/>
        <sz val="8"/>
        <rFont val="Arial"/>
        <family val="2"/>
        <charset val="238"/>
      </rPr>
      <t>0</t>
    </r>
    <r>
      <rPr>
        <sz val="8"/>
        <rFont val="Arial"/>
        <family val="2"/>
        <charset val="238"/>
      </rPr>
      <t>) x %</t>
    </r>
  </si>
  <si>
    <r>
      <t>P</t>
    </r>
    <r>
      <rPr>
        <b/>
        <vertAlign val="subscript"/>
        <sz val="8"/>
        <rFont val="Arial"/>
        <family val="2"/>
        <charset val="238"/>
      </rPr>
      <t>0</t>
    </r>
    <r>
      <rPr>
        <b/>
        <sz val="8"/>
        <rFont val="Arial"/>
        <family val="2"/>
        <charset val="238"/>
      </rPr>
      <t xml:space="preserve"> = </t>
    </r>
  </si>
  <si>
    <r>
      <t>TOTAL GENERAL (V</t>
    </r>
    <r>
      <rPr>
        <b/>
        <vertAlign val="subscript"/>
        <sz val="8"/>
        <rFont val="Arial"/>
        <family val="2"/>
        <charset val="238"/>
      </rPr>
      <t>0</t>
    </r>
    <r>
      <rPr>
        <b/>
        <sz val="8"/>
        <rFont val="Arial"/>
        <family val="2"/>
        <charset val="238"/>
      </rPr>
      <t>=T</t>
    </r>
    <r>
      <rPr>
        <b/>
        <vertAlign val="subscript"/>
        <sz val="8"/>
        <rFont val="Arial"/>
        <family val="2"/>
        <charset val="238"/>
      </rPr>
      <t>0</t>
    </r>
    <r>
      <rPr>
        <b/>
        <sz val="8"/>
        <rFont val="Arial"/>
        <family val="2"/>
        <charset val="238"/>
      </rPr>
      <t>+I</t>
    </r>
    <r>
      <rPr>
        <b/>
        <vertAlign val="subscript"/>
        <sz val="8"/>
        <rFont val="Arial"/>
        <family val="2"/>
        <charset val="238"/>
      </rPr>
      <t>0</t>
    </r>
    <r>
      <rPr>
        <b/>
        <sz val="8"/>
        <rFont val="Arial"/>
        <family val="2"/>
        <charset val="238"/>
      </rPr>
      <t>+P</t>
    </r>
    <r>
      <rPr>
        <b/>
        <vertAlign val="subscript"/>
        <sz val="8"/>
        <rFont val="Arial"/>
        <family val="2"/>
        <charset val="238"/>
      </rPr>
      <t>0</t>
    </r>
    <r>
      <rPr>
        <b/>
        <sz val="8"/>
        <rFont val="Arial"/>
        <family val="2"/>
        <charset val="238"/>
      </rPr>
      <t>)</t>
    </r>
  </si>
  <si>
    <t>Amplasament:</t>
  </si>
  <si>
    <t>Ing. Andrei Neniu</t>
  </si>
  <si>
    <t>Modernizarea si reabilitarea energetica a Centrului de pregatire si refacere/recuperare a capacitatii de munca Diana - Saturn, Mangalia judetul Constanta</t>
  </si>
  <si>
    <t>Judet Constanta, mun. Mangalia, statiunea Saturn, strada Greenport, nr. 2-2D, NC102305, NC102304, NC102303, NC102228</t>
  </si>
  <si>
    <t>ARMATURA BST500C</t>
  </si>
  <si>
    <t xml:space="preserve">COFRAJ </t>
  </si>
  <si>
    <t xml:space="preserve">BETON ARMAT-C35/45
</t>
  </si>
  <si>
    <t>BUC</t>
  </si>
  <si>
    <t>Ing. Stefan Burciu</t>
  </si>
  <si>
    <t>Ing. Cezar Georgescu</t>
  </si>
  <si>
    <t>Ing. Adrian Ardelean</t>
  </si>
  <si>
    <t>LISTA cu cantitati de lucrari pe categorii de lucrari</t>
  </si>
  <si>
    <t>Corp C2.Restaurant si piscina Sp+D+P-REZISTENTA Zona Restaurant</t>
  </si>
  <si>
    <t>NOTE</t>
  </si>
  <si>
    <t> </t>
  </si>
  <si>
    <t>1. Pentru toate articolele Ofertantul va include toate materialele necesare, transportul, montajul, uzinarea, punerea in opera si functiune (inclusiv toate materialele si piesele secundare necesare punerii in opera), compactarea, testarea / probele, agrementarea (daca este cazul), protectia corespunzatoare anti-coroziva, garantia de produs.</t>
  </si>
  <si>
    <t>2. Evaluarea cantitatilor de materiale nu includ pierderile tehnologice. Acestea vor fi apreciate de catre Ofertant si vor fi incluse in preturile unitare la articolele corespunzatoare</t>
  </si>
  <si>
    <t xml:space="preserve">3. Prezenta lista de cantitati se va consulta împreună cu toata documentatia (parti scrise si desenate) aferenta tuturor specialitatilor de instalatii, arhitectura, structura si utilitati parte a lucrarilor pentru acest proiect si cu cerintele si normele legale in vigoare. Toate documentele sunt complementare si daca orice element sau cerinta este inclusa in oricare dintre ele, se vor considera incluse in toate documentele. </t>
  </si>
  <si>
    <t>4. Ofertantul are obligatia de a verifica toate cantitatile corespunzatoare articolelor si de a semnala orice neconcordanta proiectantului.</t>
  </si>
  <si>
    <t>ANCORE CHIMICE</t>
  </si>
  <si>
    <t xml:space="preserve">LUCRARI DE STRUCTURA </t>
  </si>
  <si>
    <t>1.1.1</t>
  </si>
  <si>
    <t>1.1.2</t>
  </si>
  <si>
    <t>1.1.3</t>
  </si>
  <si>
    <t>1.1.4</t>
  </si>
  <si>
    <t>INCHIDERE ZONA COS DE FUM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</si>
</sst>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scheme val="minor"/>
    </font>
    <font>
      <sz val="10"/>
      <name val="Arial"/>
      <family val="2"/>
    </font>
    <font>
      <b/>
      <sz val="10"/>
      <name val="Arial"/>
      <family val="2"/>
      <charset val="238"/>
    </font>
    <font>
      <b/>
      <sz val="8"/>
      <name val="Arial"/>
      <family val="2"/>
      <charset val="238"/>
    </font>
    <font>
      <sz val="8"/>
      <name val="Arial"/>
      <family val="2"/>
      <charset val="238"/>
    </font>
    <font>
      <b/>
      <i/>
      <sz val="8"/>
      <name val="Arial"/>
      <family val="2"/>
      <charset val="238"/>
    </font>
    <font>
      <b/>
      <i/>
      <sz val="10"/>
      <name val="Arial"/>
      <family val="2"/>
      <charset val="238"/>
    </font>
    <font>
      <b/>
      <sz val="12"/>
      <name val="Arial"/>
      <family val="2"/>
      <charset val="238"/>
    </font>
    <font>
      <b/>
      <sz val="7.5"/>
      <name val="Arial"/>
      <family val="2"/>
      <charset val="238"/>
    </font>
    <font>
      <sz val="7.5"/>
      <name val="Arial"/>
      <family val="2"/>
      <charset val="238"/>
    </font>
    <font>
      <sz val="11"/>
      <name val="Calibri"/>
      <family val="2"/>
      <scheme val="minor"/>
    </font>
    <font>
      <b/>
      <vertAlign val="subscript"/>
      <sz val="8"/>
      <name val="Arial"/>
      <family val="2"/>
      <charset val="238"/>
    </font>
    <font>
      <vertAlign val="subscript"/>
      <sz val="8"/>
      <name val="Arial"/>
      <family val="2"/>
      <charset val="238"/>
    </font>
    <font>
      <sz val="10"/>
      <color theme="1"/>
      <name val="Calibri"/>
      <family val="2"/>
      <scheme val="minor"/>
    </font>
    <font>
      <b/>
      <sz val="10"/>
      <color theme="1"/>
      <name val="Arial"/>
      <family val="2"/>
      <charset val="238"/>
    </font>
    <font>
      <sz val="7.5"/>
      <color theme="1"/>
      <name val="Arial"/>
      <family val="2"/>
      <charset val="238"/>
    </font>
    <font>
      <b/>
      <sz val="8"/>
      <color theme="1"/>
      <name val="Arial"/>
      <family val="2"/>
      <charset val="238"/>
    </font>
    <font>
      <sz val="8"/>
      <color theme="1"/>
      <name val="Arial"/>
      <family val="2"/>
      <charset val="238"/>
    </font>
    <font>
      <b/>
      <i/>
      <sz val="8"/>
      <color theme="1"/>
      <name val="Arial"/>
      <family val="2"/>
      <charset val="238"/>
    </font>
    <font>
      <sz val="8"/>
      <name val="Calibri"/>
      <family val="2"/>
      <scheme val="minor"/>
    </font>
    <font>
      <b/>
      <sz val="11"/>
      <color theme="1"/>
      <name val="Calibri"/>
      <family val="2"/>
      <scheme val="minor"/>
    </font>
    <font>
      <b/>
      <sz val="10"/>
      <name val="Arial"/>
      <family val="2"/>
    </font>
    <font>
      <sz val="11"/>
      <name val="Calibri"/>
      <family val="2"/>
    </font>
  </fonts>
  <fills count="4">
    <fill>
      <patternFill patternType="none"/>
    </fill>
    <fill>
      <patternFill patternType="gray125"/>
    </fill>
    <fill>
      <patternFill patternType="solid">
        <fgColor indexed="42"/>
        <bgColor indexed="64"/>
      </patternFill>
    </fill>
    <fill>
      <patternFill patternType="solid">
        <fgColor rgb="FF92D050"/>
        <bgColor indexed="64"/>
      </patternFill>
    </fill>
  </fills>
  <borders count="48">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35">
    <xf numFmtId="0" fontId="0" fillId="0" borderId="0" xfId="0"/>
    <xf numFmtId="0" fontId="1" fillId="0" borderId="0" xfId="1"/>
    <xf numFmtId="0" fontId="2" fillId="0" borderId="0" xfId="1" applyFont="1" applyAlignment="1">
      <alignment horizontal="center"/>
    </xf>
    <xf numFmtId="0" fontId="8" fillId="0" borderId="6" xfId="1" applyFont="1" applyBorder="1" applyAlignment="1">
      <alignment horizontal="center" vertical="center"/>
    </xf>
    <xf numFmtId="0" fontId="8" fillId="0" borderId="2" xfId="1" applyFont="1" applyBorder="1" applyAlignment="1">
      <alignment horizontal="center" vertical="center" wrapText="1" shrinkToFit="1"/>
    </xf>
    <xf numFmtId="0" fontId="8" fillId="0" borderId="2" xfId="1" applyFont="1" applyBorder="1" applyAlignment="1">
      <alignment horizontal="center" vertical="center"/>
    </xf>
    <xf numFmtId="4" fontId="8" fillId="0" borderId="2" xfId="1" applyNumberFormat="1" applyFont="1" applyBorder="1" applyAlignment="1">
      <alignment horizontal="center" vertical="center" wrapText="1"/>
    </xf>
    <xf numFmtId="4" fontId="8" fillId="0" borderId="3" xfId="1" applyNumberFormat="1" applyFont="1" applyBorder="1" applyAlignment="1">
      <alignment horizontal="center" vertical="center" wrapText="1"/>
    </xf>
    <xf numFmtId="0" fontId="8" fillId="0" borderId="7" xfId="1" applyFont="1" applyBorder="1" applyAlignment="1">
      <alignment horizontal="center"/>
    </xf>
    <xf numFmtId="0" fontId="8" fillId="0" borderId="1" xfId="1" applyFont="1" applyBorder="1" applyAlignment="1">
      <alignment horizontal="center" wrapText="1" shrinkToFit="1"/>
    </xf>
    <xf numFmtId="0" fontId="8" fillId="0" borderId="1" xfId="1" applyFont="1" applyBorder="1" applyAlignment="1">
      <alignment horizontal="center"/>
    </xf>
    <xf numFmtId="49" fontId="8" fillId="0" borderId="1" xfId="1" applyNumberFormat="1" applyFont="1" applyBorder="1" applyAlignment="1">
      <alignment horizontal="center"/>
    </xf>
    <xf numFmtId="49" fontId="8" fillId="0" borderId="4" xfId="1" applyNumberFormat="1" applyFont="1" applyBorder="1" applyAlignment="1">
      <alignment horizontal="center"/>
    </xf>
    <xf numFmtId="4" fontId="4" fillId="0" borderId="2" xfId="1" applyNumberFormat="1" applyFont="1" applyBorder="1" applyAlignment="1">
      <alignment vertical="center"/>
    </xf>
    <xf numFmtId="4" fontId="4" fillId="0" borderId="8" xfId="1" applyNumberFormat="1" applyFont="1" applyBorder="1" applyAlignment="1">
      <alignment vertical="center"/>
    </xf>
    <xf numFmtId="4" fontId="5" fillId="0" borderId="1" xfId="1" applyNumberFormat="1" applyFont="1" applyBorder="1" applyAlignment="1">
      <alignment vertical="center"/>
    </xf>
    <xf numFmtId="4" fontId="4" fillId="0" borderId="1" xfId="1" applyNumberFormat="1" applyFont="1" applyBorder="1" applyAlignment="1">
      <alignment vertical="center"/>
    </xf>
    <xf numFmtId="4" fontId="4" fillId="2" borderId="2" xfId="1" applyNumberFormat="1" applyFont="1" applyFill="1" applyBorder="1" applyAlignment="1">
      <alignment vertical="center"/>
    </xf>
    <xf numFmtId="4" fontId="4" fillId="2" borderId="8" xfId="1" applyNumberFormat="1" applyFont="1" applyFill="1" applyBorder="1" applyAlignment="1">
      <alignment vertical="center"/>
    </xf>
    <xf numFmtId="164" fontId="0" fillId="0" borderId="0" xfId="0" applyNumberFormat="1"/>
    <xf numFmtId="1" fontId="0" fillId="0" borderId="25" xfId="0" applyNumberFormat="1" applyBorder="1"/>
    <xf numFmtId="0" fontId="2" fillId="0" borderId="29" xfId="1" applyFont="1" applyBorder="1" applyAlignment="1">
      <alignment horizontal="center"/>
    </xf>
    <xf numFmtId="3" fontId="1" fillId="0" borderId="0" xfId="1" applyNumberFormat="1"/>
    <xf numFmtId="3" fontId="10" fillId="0" borderId="0" xfId="0" applyNumberFormat="1" applyFont="1"/>
    <xf numFmtId="3" fontId="2" fillId="0" borderId="0" xfId="1" applyNumberFormat="1" applyFont="1" applyAlignment="1">
      <alignment horizontal="center"/>
    </xf>
    <xf numFmtId="3" fontId="8" fillId="0" borderId="2" xfId="1" applyNumberFormat="1" applyFont="1" applyBorder="1" applyAlignment="1">
      <alignment horizontal="center" vertical="center" textRotation="90"/>
    </xf>
    <xf numFmtId="3" fontId="8" fillId="0" borderId="1" xfId="1" applyNumberFormat="1" applyFont="1" applyBorder="1" applyAlignment="1">
      <alignment horizontal="center"/>
    </xf>
    <xf numFmtId="4" fontId="3" fillId="0" borderId="2" xfId="0" applyNumberFormat="1" applyFont="1" applyBorder="1" applyAlignment="1">
      <alignment horizontal="center" vertical="top"/>
    </xf>
    <xf numFmtId="4" fontId="3" fillId="0" borderId="3" xfId="0" applyNumberFormat="1" applyFont="1" applyBorder="1" applyAlignment="1">
      <alignment horizontal="center" vertical="top"/>
    </xf>
    <xf numFmtId="4" fontId="4" fillId="0" borderId="1" xfId="0" applyNumberFormat="1" applyFont="1" applyBorder="1" applyAlignment="1">
      <alignment vertical="top"/>
    </xf>
    <xf numFmtId="4" fontId="4" fillId="2" borderId="8" xfId="0" applyNumberFormat="1" applyFont="1" applyFill="1" applyBorder="1" applyAlignment="1" applyProtection="1">
      <alignment vertical="top"/>
      <protection locked="0"/>
    </xf>
    <xf numFmtId="4" fontId="4" fillId="2" borderId="9" xfId="0" applyNumberFormat="1" applyFont="1" applyFill="1" applyBorder="1" applyAlignment="1" applyProtection="1">
      <alignment vertical="top"/>
      <protection locked="0"/>
    </xf>
    <xf numFmtId="4" fontId="3" fillId="0" borderId="1" xfId="0" applyNumberFormat="1" applyFont="1" applyBorder="1" applyAlignment="1">
      <alignment horizontal="center" vertical="top"/>
    </xf>
    <xf numFmtId="4" fontId="3" fillId="0" borderId="4" xfId="0" applyNumberFormat="1" applyFont="1" applyBorder="1" applyAlignment="1">
      <alignment horizontal="center" vertical="top"/>
    </xf>
    <xf numFmtId="9" fontId="4" fillId="2" borderId="23" xfId="2" applyFont="1" applyFill="1" applyBorder="1" applyAlignment="1" applyProtection="1">
      <alignment vertical="center"/>
      <protection locked="0"/>
    </xf>
    <xf numFmtId="4" fontId="4" fillId="0" borderId="5" xfId="0" applyNumberFormat="1" applyFont="1" applyBorder="1" applyAlignment="1">
      <alignment vertical="top"/>
    </xf>
    <xf numFmtId="9" fontId="4" fillId="2" borderId="10" xfId="2" applyFont="1" applyFill="1" applyBorder="1" applyAlignment="1" applyProtection="1">
      <alignment vertical="center"/>
      <protection locked="0"/>
    </xf>
    <xf numFmtId="4" fontId="4" fillId="0" borderId="24" xfId="0" applyNumberFormat="1" applyFont="1" applyBorder="1" applyAlignment="1">
      <alignment vertical="top"/>
    </xf>
    <xf numFmtId="0" fontId="13" fillId="0" borderId="0" xfId="0" applyFont="1"/>
    <xf numFmtId="4" fontId="17" fillId="2" borderId="2" xfId="1" applyNumberFormat="1" applyFont="1" applyFill="1" applyBorder="1" applyAlignment="1">
      <alignment vertical="center"/>
    </xf>
    <xf numFmtId="4" fontId="17" fillId="0" borderId="2" xfId="1" applyNumberFormat="1" applyFont="1" applyBorder="1" applyAlignment="1">
      <alignment vertical="center"/>
    </xf>
    <xf numFmtId="4" fontId="17" fillId="2" borderId="8" xfId="1" applyNumberFormat="1" applyFont="1" applyFill="1" applyBorder="1" applyAlignment="1">
      <alignment vertical="center"/>
    </xf>
    <xf numFmtId="4" fontId="17" fillId="0" borderId="8" xfId="1" applyNumberFormat="1" applyFont="1" applyBorder="1" applyAlignment="1">
      <alignment vertical="center"/>
    </xf>
    <xf numFmtId="4" fontId="18" fillId="0" borderId="1" xfId="1" applyNumberFormat="1" applyFont="1" applyBorder="1" applyAlignment="1">
      <alignment vertical="center"/>
    </xf>
    <xf numFmtId="4" fontId="17" fillId="0" borderId="1" xfId="1" applyNumberFormat="1" applyFont="1" applyBorder="1" applyAlignment="1">
      <alignment vertical="center"/>
    </xf>
    <xf numFmtId="3" fontId="3" fillId="0" borderId="0" xfId="1" applyNumberFormat="1" applyFont="1" applyAlignment="1">
      <alignment vertical="center"/>
    </xf>
    <xf numFmtId="0" fontId="21" fillId="0" borderId="0" xfId="0" applyFont="1"/>
    <xf numFmtId="0" fontId="1" fillId="0" borderId="0" xfId="0" applyFont="1" applyAlignment="1">
      <alignment horizontal="center"/>
    </xf>
    <xf numFmtId="4" fontId="4" fillId="0" borderId="39" xfId="1" applyNumberFormat="1" applyFont="1" applyBorder="1" applyAlignment="1">
      <alignment vertical="center"/>
    </xf>
    <xf numFmtId="4" fontId="4" fillId="0" borderId="41" xfId="1" applyNumberFormat="1" applyFont="1" applyBorder="1" applyAlignment="1">
      <alignment vertical="center"/>
    </xf>
    <xf numFmtId="4" fontId="4" fillId="0" borderId="40" xfId="1" applyNumberFormat="1" applyFont="1" applyBorder="1" applyAlignment="1">
      <alignment vertical="center"/>
    </xf>
    <xf numFmtId="4" fontId="17" fillId="0" borderId="39" xfId="1" applyNumberFormat="1" applyFont="1" applyBorder="1" applyAlignment="1">
      <alignment vertical="center"/>
    </xf>
    <xf numFmtId="4" fontId="17" fillId="0" borderId="41" xfId="1" applyNumberFormat="1" applyFont="1" applyBorder="1" applyAlignment="1">
      <alignment vertical="center"/>
    </xf>
    <xf numFmtId="4" fontId="17" fillId="0" borderId="40" xfId="1" applyNumberFormat="1" applyFont="1" applyBorder="1" applyAlignment="1">
      <alignment vertical="center"/>
    </xf>
    <xf numFmtId="0" fontId="1" fillId="0" borderId="0" xfId="1" applyAlignment="1">
      <alignment horizontal="left" vertical="center"/>
    </xf>
    <xf numFmtId="0" fontId="6" fillId="0" borderId="0" xfId="1" applyFont="1" applyAlignment="1">
      <alignment horizontal="left" vertical="center" wrapText="1"/>
    </xf>
    <xf numFmtId="0" fontId="1" fillId="0" borderId="0" xfId="1" applyAlignment="1">
      <alignment horizontal="left" vertical="top"/>
    </xf>
    <xf numFmtId="0" fontId="6" fillId="2" borderId="0" xfId="1" applyFont="1" applyFill="1" applyAlignment="1">
      <alignment horizontal="left"/>
    </xf>
    <xf numFmtId="0" fontId="6" fillId="0" borderId="0" xfId="1" applyFont="1" applyAlignment="1">
      <alignment horizontal="left" wrapText="1"/>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15" fillId="0" borderId="23" xfId="1" applyFont="1" applyBorder="1" applyAlignment="1">
      <alignment horizontal="left" vertical="center" wrapText="1" shrinkToFit="1"/>
    </xf>
    <xf numFmtId="0" fontId="15" fillId="0" borderId="32" xfId="1" applyFont="1" applyBorder="1" applyAlignment="1">
      <alignment horizontal="left" vertical="center" wrapText="1" shrinkToFit="1"/>
    </xf>
    <xf numFmtId="0" fontId="15" fillId="0" borderId="33" xfId="1" applyFont="1" applyBorder="1" applyAlignment="1">
      <alignment horizontal="left" vertical="center" wrapText="1" shrinkToFit="1"/>
    </xf>
    <xf numFmtId="0" fontId="16" fillId="0" borderId="23" xfId="1" applyFont="1" applyBorder="1" applyAlignment="1">
      <alignment horizontal="center" vertical="center"/>
    </xf>
    <xf numFmtId="0" fontId="16" fillId="0" borderId="32" xfId="1" applyFont="1" applyBorder="1" applyAlignment="1">
      <alignment horizontal="center" vertical="center"/>
    </xf>
    <xf numFmtId="0" fontId="16" fillId="0" borderId="33" xfId="1" applyFont="1" applyBorder="1" applyAlignment="1">
      <alignment horizontal="center" vertical="center"/>
    </xf>
    <xf numFmtId="4" fontId="3" fillId="0" borderId="23" xfId="1" applyNumberFormat="1" applyFont="1" applyBorder="1" applyAlignment="1">
      <alignment horizontal="center" vertical="center"/>
    </xf>
    <xf numFmtId="4" fontId="3" fillId="0" borderId="32" xfId="1" applyNumberFormat="1" applyFont="1" applyBorder="1" applyAlignment="1">
      <alignment horizontal="center" vertical="center"/>
    </xf>
    <xf numFmtId="4" fontId="3" fillId="0" borderId="33" xfId="1" applyNumberFormat="1" applyFont="1" applyBorder="1" applyAlignment="1">
      <alignment horizontal="center" vertical="center"/>
    </xf>
    <xf numFmtId="4" fontId="16" fillId="0" borderId="34" xfId="1" applyNumberFormat="1" applyFont="1" applyBorder="1" applyAlignment="1">
      <alignment horizontal="center" vertical="center"/>
    </xf>
    <xf numFmtId="4" fontId="16" fillId="0" borderId="35" xfId="1" applyNumberFormat="1" applyFont="1" applyBorder="1" applyAlignment="1">
      <alignment horizontal="center" vertical="center"/>
    </xf>
    <xf numFmtId="4" fontId="16" fillId="0" borderId="36" xfId="1" applyNumberFormat="1" applyFont="1" applyBorder="1" applyAlignment="1">
      <alignment horizontal="center" vertical="center"/>
    </xf>
    <xf numFmtId="0" fontId="14" fillId="0" borderId="14" xfId="1" applyFont="1" applyBorder="1" applyAlignment="1">
      <alignment horizontal="left" wrapText="1" shrinkToFit="1"/>
    </xf>
    <xf numFmtId="0" fontId="14" fillId="0" borderId="15" xfId="1" applyFont="1" applyBorder="1" applyAlignment="1">
      <alignment horizontal="left" wrapText="1" shrinkToFit="1"/>
    </xf>
    <xf numFmtId="0" fontId="14" fillId="0" borderId="30" xfId="1" applyFont="1" applyBorder="1" applyAlignment="1">
      <alignment horizontal="left" wrapText="1" shrinkToFit="1"/>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4" fontId="1" fillId="0" borderId="10" xfId="1" applyNumberFormat="1" applyBorder="1" applyAlignment="1">
      <alignment horizontal="center" vertical="center"/>
    </xf>
    <xf numFmtId="4" fontId="1" fillId="0" borderId="5" xfId="1" applyNumberFormat="1" applyBorder="1" applyAlignment="1">
      <alignment horizontal="center" vertical="center"/>
    </xf>
    <xf numFmtId="0" fontId="9" fillId="0" borderId="2" xfId="1" applyFont="1" applyBorder="1" applyAlignment="1">
      <alignment horizontal="left" vertical="center" wrapText="1" shrinkToFit="1"/>
    </xf>
    <xf numFmtId="0" fontId="9" fillId="0" borderId="8" xfId="1" applyFont="1" applyBorder="1" applyAlignment="1">
      <alignment horizontal="left" vertical="center" wrapText="1" shrinkToFit="1"/>
    </xf>
    <xf numFmtId="0" fontId="9" fillId="0" borderId="1" xfId="1" applyFont="1" applyBorder="1" applyAlignment="1">
      <alignment horizontal="left" vertical="center" wrapText="1" shrinkToFit="1"/>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3" fontId="3" fillId="0" borderId="2" xfId="1" applyNumberFormat="1" applyFont="1" applyBorder="1" applyAlignment="1">
      <alignment horizontal="center" vertical="center"/>
    </xf>
    <xf numFmtId="3" fontId="3" fillId="0" borderId="8" xfId="1" applyNumberFormat="1" applyFont="1" applyBorder="1" applyAlignment="1">
      <alignment horizontal="center" vertical="center"/>
    </xf>
    <xf numFmtId="3" fontId="3" fillId="0" borderId="1" xfId="1" applyNumberFormat="1" applyFont="1" applyBorder="1" applyAlignment="1">
      <alignment horizontal="center" vertical="center"/>
    </xf>
    <xf numFmtId="4" fontId="3" fillId="0" borderId="42" xfId="1" applyNumberFormat="1" applyFont="1" applyBorder="1" applyAlignment="1">
      <alignment horizontal="center" vertical="center"/>
    </xf>
    <xf numFmtId="4" fontId="3" fillId="0" borderId="43" xfId="1" applyNumberFormat="1" applyFont="1" applyBorder="1" applyAlignment="1">
      <alignment horizontal="center" vertical="center"/>
    </xf>
    <xf numFmtId="4" fontId="3" fillId="0" borderId="44" xfId="1" applyNumberFormat="1" applyFont="1" applyBorder="1" applyAlignment="1">
      <alignment horizontal="center" vertical="center"/>
    </xf>
    <xf numFmtId="4" fontId="16" fillId="0" borderId="45" xfId="1" applyNumberFormat="1" applyFont="1" applyBorder="1" applyAlignment="1">
      <alignment horizontal="center" vertical="center"/>
    </xf>
    <xf numFmtId="4" fontId="16" fillId="0" borderId="46" xfId="1" applyNumberFormat="1" applyFont="1" applyBorder="1" applyAlignment="1">
      <alignment horizontal="center" vertical="center"/>
    </xf>
    <xf numFmtId="4" fontId="16" fillId="0" borderId="47" xfId="1" applyNumberFormat="1" applyFont="1" applyBorder="1" applyAlignment="1">
      <alignment horizontal="center" vertical="center"/>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7" fillId="0" borderId="0" xfId="1" applyFont="1" applyAlignment="1">
      <alignment horizontal="center"/>
    </xf>
    <xf numFmtId="0" fontId="20" fillId="3" borderId="26" xfId="0" applyFont="1" applyFill="1" applyBorder="1" applyAlignment="1">
      <alignment horizontal="left"/>
    </xf>
    <xf numFmtId="0" fontId="20" fillId="3" borderId="27" xfId="0" applyFont="1" applyFill="1" applyBorder="1" applyAlignment="1">
      <alignment horizontal="left"/>
    </xf>
    <xf numFmtId="0" fontId="20" fillId="3" borderId="28" xfId="0" applyFont="1" applyFill="1" applyBorder="1" applyAlignment="1">
      <alignment horizontal="left"/>
    </xf>
    <xf numFmtId="0" fontId="14" fillId="0" borderId="14" xfId="1" applyFont="1" applyBorder="1" applyAlignment="1">
      <alignment horizontal="center" wrapText="1" shrinkToFit="1"/>
    </xf>
    <xf numFmtId="0" fontId="14" fillId="0" borderId="15" xfId="1" applyFont="1" applyBorder="1" applyAlignment="1">
      <alignment horizontal="center" wrapText="1" shrinkToFit="1"/>
    </xf>
    <xf numFmtId="0" fontId="14" fillId="0" borderId="30" xfId="1" applyFont="1" applyBorder="1" applyAlignment="1">
      <alignment horizontal="center" wrapText="1" shrinkToFit="1"/>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31" xfId="0" applyFont="1" applyBorder="1" applyAlignment="1">
      <alignment horizontal="center" vertical="top"/>
    </xf>
    <xf numFmtId="3" fontId="2" fillId="0" borderId="26" xfId="0" applyNumberFormat="1" applyFont="1" applyBorder="1" applyAlignment="1">
      <alignment horizontal="right" vertical="top"/>
    </xf>
    <xf numFmtId="3" fontId="2" fillId="0" borderId="27" xfId="0" applyNumberFormat="1" applyFont="1" applyBorder="1" applyAlignment="1">
      <alignment horizontal="right" vertical="top"/>
    </xf>
    <xf numFmtId="3" fontId="2" fillId="0" borderId="28" xfId="0" applyNumberFormat="1" applyFont="1" applyBorder="1" applyAlignment="1">
      <alignment horizontal="right" vertical="top"/>
    </xf>
    <xf numFmtId="0" fontId="4" fillId="0" borderId="14" xfId="0" applyFont="1" applyBorder="1" applyAlignment="1">
      <alignment horizontal="left" vertical="top" wrapText="1" shrinkToFit="1"/>
    </xf>
    <xf numFmtId="0" fontId="4" fillId="0" borderId="15" xfId="0" applyFont="1" applyBorder="1" applyAlignment="1">
      <alignment horizontal="left" vertical="top" wrapText="1" shrinkToFit="1"/>
    </xf>
    <xf numFmtId="0" fontId="4" fillId="0" borderId="16" xfId="0" applyFont="1" applyBorder="1" applyAlignment="1">
      <alignment horizontal="left" vertical="top" wrapText="1"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4" fontId="3" fillId="0" borderId="10" xfId="0" applyNumberFormat="1" applyFont="1" applyBorder="1" applyAlignment="1">
      <alignment horizontal="right" vertical="top"/>
    </xf>
    <xf numFmtId="4" fontId="3" fillId="0" borderId="23" xfId="0" applyNumberFormat="1" applyFont="1" applyBorder="1" applyAlignment="1">
      <alignment horizontal="right" vertical="top"/>
    </xf>
    <xf numFmtId="0" fontId="1" fillId="0" borderId="0" xfId="0" applyFont="1" applyAlignment="1">
      <alignment horizontal="center"/>
    </xf>
    <xf numFmtId="0" fontId="0" fillId="0" borderId="0" xfId="0"/>
    <xf numFmtId="0" fontId="1" fillId="0" borderId="37" xfId="0" applyFont="1" applyBorder="1" applyAlignment="1">
      <alignment horizontal="left" vertical="top" wrapText="1"/>
    </xf>
    <xf numFmtId="0" fontId="22" fillId="0" borderId="38" xfId="0" applyFont="1" applyBorder="1"/>
    <xf numFmtId="0" fontId="1" fillId="0" borderId="37" xfId="0" applyFont="1" applyBorder="1" applyAlignment="1">
      <alignment horizontal="left"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53"/>
  <sheetViews>
    <sheetView tabSelected="1" topLeftCell="A10" zoomScaleNormal="100" zoomScaleSheetLayoutView="100" workbookViewId="0">
      <selection activeCell="L10" sqref="L1:L1048576"/>
    </sheetView>
  </sheetViews>
  <sheetFormatPr defaultRowHeight="15" x14ac:dyDescent="0.25"/>
  <cols>
    <col min="1" max="1" width="6.5703125" customWidth="1"/>
    <col min="2" max="2" width="21.7109375" customWidth="1"/>
    <col min="4" max="4" width="9.5703125" style="23" bestFit="1" customWidth="1"/>
    <col min="10" max="10" width="7.42578125" customWidth="1"/>
  </cols>
  <sheetData>
    <row r="1" spans="1:13" ht="35.25" customHeight="1" x14ac:dyDescent="0.25">
      <c r="A1" s="54" t="s">
        <v>0</v>
      </c>
      <c r="B1" s="54"/>
      <c r="C1" s="55" t="s">
        <v>46</v>
      </c>
      <c r="D1" s="55"/>
      <c r="E1" s="55"/>
      <c r="F1" s="55"/>
      <c r="G1" s="55"/>
      <c r="H1" s="55"/>
      <c r="I1" s="55"/>
      <c r="J1" s="55"/>
    </row>
    <row r="2" spans="1:13" ht="29.25" customHeight="1" x14ac:dyDescent="0.25">
      <c r="A2" s="56" t="s">
        <v>44</v>
      </c>
      <c r="B2" s="56"/>
      <c r="C2" s="58" t="s">
        <v>47</v>
      </c>
      <c r="D2" s="58"/>
      <c r="E2" s="58"/>
      <c r="F2" s="58"/>
      <c r="G2" s="58"/>
      <c r="H2" s="58"/>
      <c r="I2" s="58"/>
      <c r="J2" s="58"/>
    </row>
    <row r="3" spans="1:13" ht="15" customHeight="1" x14ac:dyDescent="0.25">
      <c r="A3" s="56" t="s">
        <v>19</v>
      </c>
      <c r="B3" s="56"/>
      <c r="C3" s="57" t="s">
        <v>32</v>
      </c>
      <c r="D3" s="57"/>
      <c r="E3" s="57"/>
      <c r="F3" s="57"/>
      <c r="G3" s="57"/>
      <c r="H3" s="57"/>
      <c r="I3" s="57"/>
      <c r="J3" s="57"/>
    </row>
    <row r="4" spans="1:13" ht="15" customHeight="1" x14ac:dyDescent="0.25">
      <c r="A4" s="1"/>
      <c r="B4" s="1"/>
      <c r="C4" s="1"/>
      <c r="D4" s="22"/>
      <c r="E4" s="1"/>
      <c r="F4" s="1"/>
      <c r="G4" s="1"/>
      <c r="H4" s="1"/>
      <c r="I4" s="1"/>
      <c r="J4" s="1"/>
    </row>
    <row r="5" spans="1:13" ht="15" customHeight="1" x14ac:dyDescent="0.25">
      <c r="A5" s="103" t="s">
        <v>55</v>
      </c>
      <c r="B5" s="103"/>
      <c r="C5" s="103"/>
      <c r="D5" s="103"/>
      <c r="E5" s="103"/>
      <c r="F5" s="103"/>
      <c r="G5" s="103"/>
      <c r="H5" s="103"/>
      <c r="I5" s="103"/>
      <c r="J5" s="103"/>
    </row>
    <row r="6" spans="1:13" ht="15" customHeight="1" thickBot="1" x14ac:dyDescent="0.3"/>
    <row r="7" spans="1:13" ht="15" customHeight="1" thickBot="1" x14ac:dyDescent="0.3">
      <c r="A7" s="104" t="s">
        <v>56</v>
      </c>
      <c r="B7" s="105"/>
      <c r="C7" s="105"/>
      <c r="D7" s="105"/>
      <c r="E7" s="105"/>
      <c r="F7" s="105"/>
      <c r="G7" s="105"/>
      <c r="H7" s="105"/>
      <c r="I7" s="105"/>
      <c r="J7" s="106"/>
    </row>
    <row r="8" spans="1:13" ht="15" customHeight="1" x14ac:dyDescent="0.25">
      <c r="A8" s="2"/>
      <c r="B8" s="2"/>
      <c r="C8" s="2"/>
      <c r="D8" s="24"/>
      <c r="E8" s="2"/>
      <c r="F8" s="2"/>
      <c r="G8" s="2"/>
      <c r="H8" s="2"/>
      <c r="I8" s="2"/>
      <c r="J8" s="2"/>
    </row>
    <row r="9" spans="1:13" ht="15" customHeight="1" x14ac:dyDescent="0.25">
      <c r="A9" s="77" t="s">
        <v>1</v>
      </c>
      <c r="B9" s="78"/>
      <c r="C9" s="78"/>
      <c r="D9" s="79"/>
      <c r="E9" s="80" t="s">
        <v>2</v>
      </c>
      <c r="F9" s="80"/>
      <c r="G9" s="80"/>
      <c r="H9" s="80"/>
      <c r="I9" s="80"/>
      <c r="J9" s="81"/>
    </row>
    <row r="10" spans="1:13" ht="104.25" customHeight="1" x14ac:dyDescent="0.25">
      <c r="A10" s="3" t="s">
        <v>3</v>
      </c>
      <c r="B10" s="4" t="s">
        <v>4</v>
      </c>
      <c r="C10" s="5" t="s">
        <v>5</v>
      </c>
      <c r="D10" s="25" t="s">
        <v>6</v>
      </c>
      <c r="E10" s="6" t="s">
        <v>7</v>
      </c>
      <c r="F10" s="6" t="s">
        <v>28</v>
      </c>
      <c r="G10" s="6" t="s">
        <v>29</v>
      </c>
      <c r="H10" s="6" t="s">
        <v>30</v>
      </c>
      <c r="I10" s="6" t="s">
        <v>31</v>
      </c>
      <c r="J10" s="7" t="s">
        <v>8</v>
      </c>
    </row>
    <row r="11" spans="1:13" ht="15" customHeight="1" x14ac:dyDescent="0.25">
      <c r="A11" s="8">
        <v>0</v>
      </c>
      <c r="B11" s="9">
        <v>1</v>
      </c>
      <c r="C11" s="10">
        <v>2</v>
      </c>
      <c r="D11" s="26">
        <v>3</v>
      </c>
      <c r="E11" s="11">
        <v>4</v>
      </c>
      <c r="F11" s="11" t="s">
        <v>9</v>
      </c>
      <c r="G11" s="11" t="s">
        <v>10</v>
      </c>
      <c r="H11" s="11" t="s">
        <v>11</v>
      </c>
      <c r="I11" s="11" t="s">
        <v>12</v>
      </c>
      <c r="J11" s="12" t="s">
        <v>13</v>
      </c>
    </row>
    <row r="12" spans="1:13" ht="15" customHeight="1" x14ac:dyDescent="0.25">
      <c r="A12" s="21">
        <v>1</v>
      </c>
      <c r="B12" s="107" t="s">
        <v>64</v>
      </c>
      <c r="C12" s="108"/>
      <c r="D12" s="108"/>
      <c r="E12" s="108"/>
      <c r="F12" s="108"/>
      <c r="G12" s="108"/>
      <c r="H12" s="108"/>
      <c r="I12" s="108"/>
      <c r="J12" s="109"/>
      <c r="M12" s="45"/>
    </row>
    <row r="13" spans="1:13" ht="15" customHeight="1" x14ac:dyDescent="0.25">
      <c r="A13" s="21">
        <v>1.1000000000000001</v>
      </c>
      <c r="B13" s="74" t="s">
        <v>69</v>
      </c>
      <c r="C13" s="75"/>
      <c r="D13" s="75"/>
      <c r="E13" s="75"/>
      <c r="F13" s="75"/>
      <c r="G13" s="75"/>
      <c r="H13" s="75"/>
      <c r="I13" s="75"/>
      <c r="J13" s="76"/>
      <c r="M13" s="45"/>
    </row>
    <row r="14" spans="1:13" ht="15" customHeight="1" x14ac:dyDescent="0.25">
      <c r="A14" s="59" t="s">
        <v>65</v>
      </c>
      <c r="B14" s="62" t="s">
        <v>49</v>
      </c>
      <c r="C14" s="65" t="s">
        <v>17</v>
      </c>
      <c r="D14" s="68">
        <v>5</v>
      </c>
      <c r="E14" s="39"/>
      <c r="F14" s="40"/>
      <c r="G14" s="40"/>
      <c r="H14" s="40"/>
      <c r="I14" s="40"/>
      <c r="J14" s="71"/>
      <c r="M14" s="45"/>
    </row>
    <row r="15" spans="1:13" ht="15" customHeight="1" x14ac:dyDescent="0.25">
      <c r="A15" s="60"/>
      <c r="B15" s="63"/>
      <c r="C15" s="66"/>
      <c r="D15" s="69"/>
      <c r="E15" s="41"/>
      <c r="F15" s="42"/>
      <c r="G15" s="42"/>
      <c r="H15" s="42"/>
      <c r="I15" s="42"/>
      <c r="J15" s="72"/>
      <c r="M15" s="45"/>
    </row>
    <row r="16" spans="1:13" ht="15" customHeight="1" x14ac:dyDescent="0.25">
      <c r="A16" s="60"/>
      <c r="B16" s="63"/>
      <c r="C16" s="66"/>
      <c r="D16" s="69"/>
      <c r="E16" s="41"/>
      <c r="F16" s="42"/>
      <c r="G16" s="42"/>
      <c r="H16" s="42"/>
      <c r="I16" s="42"/>
      <c r="J16" s="72"/>
      <c r="M16" s="45"/>
    </row>
    <row r="17" spans="1:13" ht="15" customHeight="1" x14ac:dyDescent="0.25">
      <c r="A17" s="60"/>
      <c r="B17" s="63"/>
      <c r="C17" s="66"/>
      <c r="D17" s="69"/>
      <c r="E17" s="41"/>
      <c r="F17" s="42"/>
      <c r="G17" s="42"/>
      <c r="H17" s="42"/>
      <c r="I17" s="42"/>
      <c r="J17" s="72"/>
      <c r="M17" s="45"/>
    </row>
    <row r="18" spans="1:13" ht="15" customHeight="1" x14ac:dyDescent="0.25">
      <c r="A18" s="61"/>
      <c r="B18" s="64"/>
      <c r="C18" s="67"/>
      <c r="D18" s="70"/>
      <c r="E18" s="43"/>
      <c r="F18" s="44"/>
      <c r="G18" s="44"/>
      <c r="H18" s="44"/>
      <c r="I18" s="44"/>
      <c r="J18" s="73"/>
      <c r="M18" s="45"/>
    </row>
    <row r="19" spans="1:13" ht="15" customHeight="1" x14ac:dyDescent="0.25">
      <c r="A19" s="59" t="s">
        <v>66</v>
      </c>
      <c r="B19" s="62" t="s">
        <v>50</v>
      </c>
      <c r="C19" s="65" t="s">
        <v>16</v>
      </c>
      <c r="D19" s="68">
        <v>5.5</v>
      </c>
      <c r="E19" s="39"/>
      <c r="F19" s="40"/>
      <c r="G19" s="40"/>
      <c r="H19" s="40"/>
      <c r="I19" s="51"/>
      <c r="J19" s="94"/>
      <c r="M19" s="45"/>
    </row>
    <row r="20" spans="1:13" ht="15" customHeight="1" x14ac:dyDescent="0.25">
      <c r="A20" s="60"/>
      <c r="B20" s="63"/>
      <c r="C20" s="66"/>
      <c r="D20" s="69"/>
      <c r="E20" s="41"/>
      <c r="F20" s="42"/>
      <c r="G20" s="42"/>
      <c r="H20" s="42"/>
      <c r="I20" s="52"/>
      <c r="J20" s="95"/>
      <c r="M20" s="45"/>
    </row>
    <row r="21" spans="1:13" ht="15" customHeight="1" x14ac:dyDescent="0.25">
      <c r="A21" s="60"/>
      <c r="B21" s="63"/>
      <c r="C21" s="66"/>
      <c r="D21" s="69"/>
      <c r="E21" s="41"/>
      <c r="F21" s="42"/>
      <c r="G21" s="42"/>
      <c r="H21" s="42"/>
      <c r="I21" s="52"/>
      <c r="J21" s="95"/>
      <c r="M21" s="45"/>
    </row>
    <row r="22" spans="1:13" ht="15" customHeight="1" x14ac:dyDescent="0.25">
      <c r="A22" s="60"/>
      <c r="B22" s="63"/>
      <c r="C22" s="66"/>
      <c r="D22" s="69"/>
      <c r="E22" s="41"/>
      <c r="F22" s="42"/>
      <c r="G22" s="42"/>
      <c r="H22" s="42"/>
      <c r="I22" s="52"/>
      <c r="J22" s="95"/>
      <c r="M22" s="45"/>
    </row>
    <row r="23" spans="1:13" ht="15" customHeight="1" x14ac:dyDescent="0.25">
      <c r="A23" s="61"/>
      <c r="B23" s="64"/>
      <c r="C23" s="67"/>
      <c r="D23" s="70"/>
      <c r="E23" s="43"/>
      <c r="F23" s="44"/>
      <c r="G23" s="44"/>
      <c r="H23" s="44"/>
      <c r="I23" s="53"/>
      <c r="J23" s="96"/>
      <c r="M23" s="45"/>
    </row>
    <row r="24" spans="1:13" ht="15" customHeight="1" x14ac:dyDescent="0.25">
      <c r="A24" s="59" t="s">
        <v>67</v>
      </c>
      <c r="B24" s="82" t="s">
        <v>48</v>
      </c>
      <c r="C24" s="85" t="s">
        <v>18</v>
      </c>
      <c r="D24" s="88">
        <v>1220</v>
      </c>
      <c r="E24" s="17"/>
      <c r="F24" s="13"/>
      <c r="G24" s="13"/>
      <c r="H24" s="13"/>
      <c r="I24" s="48"/>
      <c r="J24" s="91"/>
      <c r="M24" s="45"/>
    </row>
    <row r="25" spans="1:13" ht="15" customHeight="1" x14ac:dyDescent="0.25">
      <c r="A25" s="60"/>
      <c r="B25" s="83"/>
      <c r="C25" s="86"/>
      <c r="D25" s="89"/>
      <c r="E25" s="18"/>
      <c r="F25" s="14"/>
      <c r="G25" s="14"/>
      <c r="H25" s="14"/>
      <c r="I25" s="49"/>
      <c r="J25" s="92"/>
      <c r="M25" s="45"/>
    </row>
    <row r="26" spans="1:13" ht="15" customHeight="1" x14ac:dyDescent="0.25">
      <c r="A26" s="60"/>
      <c r="B26" s="83"/>
      <c r="C26" s="86"/>
      <c r="D26" s="89"/>
      <c r="E26" s="18"/>
      <c r="F26" s="14"/>
      <c r="G26" s="14"/>
      <c r="H26" s="14"/>
      <c r="I26" s="49"/>
      <c r="J26" s="92"/>
      <c r="M26" s="45"/>
    </row>
    <row r="27" spans="1:13" ht="15" customHeight="1" x14ac:dyDescent="0.25">
      <c r="A27" s="60"/>
      <c r="B27" s="83"/>
      <c r="C27" s="86"/>
      <c r="D27" s="89"/>
      <c r="E27" s="18"/>
      <c r="F27" s="14"/>
      <c r="G27" s="14"/>
      <c r="H27" s="14"/>
      <c r="I27" s="49"/>
      <c r="J27" s="92"/>
      <c r="M27" s="45"/>
    </row>
    <row r="28" spans="1:13" ht="15" customHeight="1" x14ac:dyDescent="0.25">
      <c r="A28" s="61"/>
      <c r="B28" s="84"/>
      <c r="C28" s="87"/>
      <c r="D28" s="90"/>
      <c r="E28" s="15"/>
      <c r="F28" s="16"/>
      <c r="G28" s="16"/>
      <c r="H28" s="16"/>
      <c r="I28" s="50"/>
      <c r="J28" s="93"/>
      <c r="M28" s="45"/>
    </row>
    <row r="29" spans="1:13" ht="15" customHeight="1" x14ac:dyDescent="0.25">
      <c r="A29" s="59" t="s">
        <v>68</v>
      </c>
      <c r="B29" s="82" t="s">
        <v>63</v>
      </c>
      <c r="C29" s="85" t="s">
        <v>51</v>
      </c>
      <c r="D29" s="88">
        <v>64</v>
      </c>
      <c r="E29" s="17"/>
      <c r="F29" s="13"/>
      <c r="G29" s="13"/>
      <c r="H29" s="13"/>
      <c r="I29" s="48"/>
      <c r="J29" s="91"/>
      <c r="M29" s="45"/>
    </row>
    <row r="30" spans="1:13" ht="15" customHeight="1" x14ac:dyDescent="0.25">
      <c r="A30" s="60"/>
      <c r="B30" s="83"/>
      <c r="C30" s="86"/>
      <c r="D30" s="89"/>
      <c r="E30" s="18"/>
      <c r="F30" s="14"/>
      <c r="G30" s="14"/>
      <c r="H30" s="14"/>
      <c r="I30" s="49"/>
      <c r="J30" s="92"/>
      <c r="M30" s="45"/>
    </row>
    <row r="31" spans="1:13" ht="15" customHeight="1" x14ac:dyDescent="0.25">
      <c r="A31" s="60"/>
      <c r="B31" s="83"/>
      <c r="C31" s="86"/>
      <c r="D31" s="89"/>
      <c r="E31" s="18"/>
      <c r="F31" s="14"/>
      <c r="G31" s="14"/>
      <c r="H31" s="14"/>
      <c r="I31" s="49"/>
      <c r="J31" s="92"/>
      <c r="M31" s="45"/>
    </row>
    <row r="32" spans="1:13" ht="15" customHeight="1" x14ac:dyDescent="0.25">
      <c r="A32" s="60"/>
      <c r="B32" s="83"/>
      <c r="C32" s="86"/>
      <c r="D32" s="89"/>
      <c r="E32" s="18"/>
      <c r="F32" s="14"/>
      <c r="G32" s="14"/>
      <c r="H32" s="14"/>
      <c r="I32" s="49"/>
      <c r="J32" s="92"/>
      <c r="M32" s="45"/>
    </row>
    <row r="33" spans="1:13" ht="15" customHeight="1" x14ac:dyDescent="0.25">
      <c r="A33" s="61"/>
      <c r="B33" s="84"/>
      <c r="C33" s="87"/>
      <c r="D33" s="90"/>
      <c r="E33" s="15"/>
      <c r="F33" s="16"/>
      <c r="G33" s="16"/>
      <c r="H33" s="16"/>
      <c r="I33" s="50"/>
      <c r="J33" s="93"/>
      <c r="M33" s="45"/>
    </row>
    <row r="34" spans="1:13" x14ac:dyDescent="0.25">
      <c r="A34" s="97" t="s">
        <v>20</v>
      </c>
      <c r="B34" s="98"/>
      <c r="C34" s="98"/>
      <c r="D34" s="98"/>
      <c r="E34" s="99"/>
      <c r="F34" s="27" t="s">
        <v>15</v>
      </c>
      <c r="G34" s="27" t="s">
        <v>14</v>
      </c>
      <c r="H34" s="27" t="s">
        <v>21</v>
      </c>
      <c r="I34" s="27" t="s">
        <v>22</v>
      </c>
      <c r="J34" s="28" t="s">
        <v>23</v>
      </c>
    </row>
    <row r="35" spans="1:13" x14ac:dyDescent="0.25">
      <c r="A35" s="100"/>
      <c r="B35" s="101"/>
      <c r="C35" s="101"/>
      <c r="D35" s="101"/>
      <c r="E35" s="102"/>
      <c r="F35" s="29">
        <f>SUM(F19:F33)</f>
        <v>0</v>
      </c>
      <c r="G35" s="29">
        <f>SUM(G19:G33)</f>
        <v>0</v>
      </c>
      <c r="H35" s="29">
        <f>SUM(H19:H33)</f>
        <v>0</v>
      </c>
      <c r="I35" s="29">
        <f>SUM(I19:I33)</f>
        <v>0</v>
      </c>
      <c r="J35" s="29">
        <f>SUM(J12:J33)</f>
        <v>0</v>
      </c>
    </row>
    <row r="36" spans="1:13" ht="27" customHeight="1" x14ac:dyDescent="0.25">
      <c r="A36" s="116" t="s">
        <v>24</v>
      </c>
      <c r="B36" s="117"/>
      <c r="C36" s="117"/>
      <c r="D36" s="117"/>
      <c r="E36" s="118"/>
      <c r="F36" s="30">
        <v>0</v>
      </c>
      <c r="G36" s="30">
        <f>0.4*G35</f>
        <v>0</v>
      </c>
      <c r="H36" s="30">
        <v>0</v>
      </c>
      <c r="I36" s="30">
        <v>0</v>
      </c>
      <c r="J36" s="31">
        <f>G36</f>
        <v>0</v>
      </c>
    </row>
    <row r="37" spans="1:13" x14ac:dyDescent="0.25">
      <c r="A37" s="119" t="s">
        <v>25</v>
      </c>
      <c r="B37" s="120"/>
      <c r="C37" s="120"/>
      <c r="D37" s="120"/>
      <c r="E37" s="121"/>
      <c r="F37" s="27" t="s">
        <v>34</v>
      </c>
      <c r="G37" s="27" t="s">
        <v>35</v>
      </c>
      <c r="H37" s="27" t="s">
        <v>36</v>
      </c>
      <c r="I37" s="27" t="s">
        <v>37</v>
      </c>
      <c r="J37" s="28" t="s">
        <v>38</v>
      </c>
    </row>
    <row r="38" spans="1:13" x14ac:dyDescent="0.25">
      <c r="A38" s="122"/>
      <c r="B38" s="123"/>
      <c r="C38" s="123"/>
      <c r="D38" s="123"/>
      <c r="E38" s="124"/>
      <c r="F38" s="32">
        <f t="shared" ref="F38:J38" si="0">F35+F36</f>
        <v>0</v>
      </c>
      <c r="G38" s="32">
        <f t="shared" si="0"/>
        <v>0</v>
      </c>
      <c r="H38" s="32">
        <f t="shared" si="0"/>
        <v>0</v>
      </c>
      <c r="I38" s="32">
        <f t="shared" si="0"/>
        <v>0</v>
      </c>
      <c r="J38" s="33">
        <f t="shared" si="0"/>
        <v>0</v>
      </c>
    </row>
    <row r="39" spans="1:13" x14ac:dyDescent="0.25">
      <c r="A39" s="125" t="s">
        <v>39</v>
      </c>
      <c r="B39" s="126"/>
      <c r="C39" s="126"/>
      <c r="D39" s="127"/>
      <c r="E39" s="34">
        <v>0</v>
      </c>
      <c r="F39" s="128" t="s">
        <v>40</v>
      </c>
      <c r="G39" s="128"/>
      <c r="H39" s="128"/>
      <c r="I39" s="128"/>
      <c r="J39" s="35">
        <f>E39*J38</f>
        <v>0</v>
      </c>
    </row>
    <row r="40" spans="1:13" x14ac:dyDescent="0.25">
      <c r="A40" s="125" t="s">
        <v>41</v>
      </c>
      <c r="B40" s="126"/>
      <c r="C40" s="126"/>
      <c r="D40" s="127"/>
      <c r="E40" s="36">
        <v>0</v>
      </c>
      <c r="F40" s="128" t="s">
        <v>42</v>
      </c>
      <c r="G40" s="128"/>
      <c r="H40" s="129"/>
      <c r="I40" s="129"/>
      <c r="J40" s="37">
        <f>E40*(J38+J39)</f>
        <v>0</v>
      </c>
    </row>
    <row r="41" spans="1:13" x14ac:dyDescent="0.25">
      <c r="A41" s="110" t="s">
        <v>43</v>
      </c>
      <c r="B41" s="111"/>
      <c r="C41" s="111"/>
      <c r="D41" s="111"/>
      <c r="E41" s="111"/>
      <c r="F41" s="111"/>
      <c r="G41" s="112"/>
      <c r="H41" s="113">
        <f>J38+J39+J40</f>
        <v>0</v>
      </c>
      <c r="I41" s="114"/>
      <c r="J41" s="115"/>
    </row>
    <row r="42" spans="1:13" x14ac:dyDescent="0.25">
      <c r="F42" t="s">
        <v>27</v>
      </c>
      <c r="G42" s="19"/>
      <c r="I42" t="s">
        <v>26</v>
      </c>
      <c r="J42" s="20"/>
    </row>
    <row r="43" spans="1:13" x14ac:dyDescent="0.25">
      <c r="A43" s="46" t="s">
        <v>57</v>
      </c>
      <c r="B43" s="130" t="s">
        <v>58</v>
      </c>
      <c r="C43" s="131"/>
      <c r="D43" s="131"/>
      <c r="E43" s="47"/>
      <c r="F43" s="47"/>
      <c r="G43" s="47"/>
      <c r="H43" s="47"/>
    </row>
    <row r="44" spans="1:13" ht="46.5" customHeight="1" x14ac:dyDescent="0.25">
      <c r="A44" s="132" t="s">
        <v>59</v>
      </c>
      <c r="B44" s="133"/>
      <c r="C44" s="133"/>
      <c r="D44" s="133"/>
      <c r="E44" s="133"/>
      <c r="F44" s="133"/>
      <c r="G44" s="133"/>
      <c r="H44" s="133"/>
      <c r="I44" s="133"/>
      <c r="J44" s="133"/>
    </row>
    <row r="45" spans="1:13" ht="37.5" customHeight="1" x14ac:dyDescent="0.25">
      <c r="A45" s="134" t="s">
        <v>60</v>
      </c>
      <c r="B45" s="133"/>
      <c r="C45" s="133"/>
      <c r="D45" s="133"/>
      <c r="E45" s="133"/>
      <c r="F45" s="133"/>
      <c r="G45" s="133"/>
      <c r="H45" s="133"/>
      <c r="I45" s="133"/>
      <c r="J45" s="133"/>
    </row>
    <row r="46" spans="1:13" ht="54" customHeight="1" x14ac:dyDescent="0.25">
      <c r="A46" s="132" t="s">
        <v>61</v>
      </c>
      <c r="B46" s="133"/>
      <c r="C46" s="133"/>
      <c r="D46" s="133"/>
      <c r="E46" s="133"/>
      <c r="F46" s="133"/>
      <c r="G46" s="133"/>
      <c r="H46" s="133"/>
      <c r="I46" s="133"/>
      <c r="J46" s="133"/>
    </row>
    <row r="47" spans="1:13" ht="35.25" customHeight="1" x14ac:dyDescent="0.25">
      <c r="A47" s="132" t="s">
        <v>62</v>
      </c>
      <c r="B47" s="133"/>
      <c r="C47" s="133"/>
      <c r="D47" s="133"/>
      <c r="E47" s="133"/>
      <c r="F47" s="133"/>
      <c r="G47" s="133"/>
      <c r="H47" s="133"/>
      <c r="I47" s="133"/>
      <c r="J47" s="133"/>
    </row>
    <row r="49" spans="2:2" x14ac:dyDescent="0.25">
      <c r="B49" s="38" t="s">
        <v>33</v>
      </c>
    </row>
    <row r="50" spans="2:2" x14ac:dyDescent="0.25">
      <c r="B50" s="38" t="s">
        <v>52</v>
      </c>
    </row>
    <row r="51" spans="2:2" x14ac:dyDescent="0.25">
      <c r="B51" s="38" t="s">
        <v>45</v>
      </c>
    </row>
    <row r="52" spans="2:2" x14ac:dyDescent="0.25">
      <c r="B52" s="38" t="s">
        <v>53</v>
      </c>
    </row>
    <row r="53" spans="2:2" x14ac:dyDescent="0.25">
      <c r="B53" s="38" t="s">
        <v>54</v>
      </c>
    </row>
  </sheetData>
  <mergeCells count="46">
    <mergeCell ref="B43:D43"/>
    <mergeCell ref="A44:J44"/>
    <mergeCell ref="A45:J45"/>
    <mergeCell ref="A46:J46"/>
    <mergeCell ref="A47:J47"/>
    <mergeCell ref="A41:G41"/>
    <mergeCell ref="H41:J41"/>
    <mergeCell ref="A36:E36"/>
    <mergeCell ref="A37:E38"/>
    <mergeCell ref="A39:D39"/>
    <mergeCell ref="F39:I39"/>
    <mergeCell ref="A40:D40"/>
    <mergeCell ref="F40:I40"/>
    <mergeCell ref="A34:E35"/>
    <mergeCell ref="A5:J5"/>
    <mergeCell ref="A29:A33"/>
    <mergeCell ref="A7:J7"/>
    <mergeCell ref="B12:J12"/>
    <mergeCell ref="B29:B33"/>
    <mergeCell ref="C29:C33"/>
    <mergeCell ref="D29:D33"/>
    <mergeCell ref="J29:J33"/>
    <mergeCell ref="B13:J13"/>
    <mergeCell ref="A24:A28"/>
    <mergeCell ref="A9:D9"/>
    <mergeCell ref="E9:J9"/>
    <mergeCell ref="B24:B28"/>
    <mergeCell ref="C24:C28"/>
    <mergeCell ref="D24:D28"/>
    <mergeCell ref="J24:J28"/>
    <mergeCell ref="A19:A23"/>
    <mergeCell ref="D19:D23"/>
    <mergeCell ref="J19:J23"/>
    <mergeCell ref="B19:B23"/>
    <mergeCell ref="C19:C23"/>
    <mergeCell ref="A14:A18"/>
    <mergeCell ref="B14:B18"/>
    <mergeCell ref="C14:C18"/>
    <mergeCell ref="D14:D18"/>
    <mergeCell ref="J14:J18"/>
    <mergeCell ref="A1:B1"/>
    <mergeCell ref="C1:J1"/>
    <mergeCell ref="A2:B2"/>
    <mergeCell ref="A3:B3"/>
    <mergeCell ref="C3:J3"/>
    <mergeCell ref="C2:J2"/>
  </mergeCells>
  <phoneticPr fontId="19" type="noConversion"/>
  <pageMargins left="0.31" right="0.114583333333333" top="0.42708333333333331" bottom="1.0729166666666667" header="0.3" footer="0.3"/>
  <pageSetup paperSize="9" scale="99" fitToHeight="0" orientation="portrait" horizontalDpi="30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Parter</vt:lpstr>
      <vt:lpstr>Parter!Print_Area</vt:lpstr>
      <vt:lpstr>Parter!Print_Titles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Andrei Neniu</cp:lastModifiedBy>
  <cp:lastPrinted>2025-10-02T14:26:22Z</cp:lastPrinted>
  <dcterms:created xsi:type="dcterms:W3CDTF">2013-07-11T18:00:30Z</dcterms:created>
  <dcterms:modified xsi:type="dcterms:W3CDTF">2026-03-04T09:10:57Z</dcterms:modified>
</cp:coreProperties>
</file>