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PNRR\DIANA\RELUARE INFINIT\de transmis în achiziție\"/>
    </mc:Choice>
  </mc:AlternateContent>
  <bookViews>
    <workbookView xWindow="0" yWindow="0" windowWidth="38400" windowHeight="17600" tabRatio="874"/>
  </bookViews>
  <sheets>
    <sheet name="Demisol" sheetId="2" r:id="rId1"/>
  </sheets>
  <definedNames>
    <definedName name="_xlnm.Print_Area" localSheetId="0">Demisol!$A$2:$K$261</definedName>
    <definedName name="_xlnm.Print_Titles" localSheetId="0">Demisol!$10:$12</definedName>
  </definedNames>
  <calcPr calcId="152511"/>
</workbook>
</file>

<file path=xl/calcChain.xml><?xml version="1.0" encoding="utf-8"?>
<calcChain xmlns="http://schemas.openxmlformats.org/spreadsheetml/2006/main">
  <c r="D160" i="2" l="1"/>
  <c r="D119" i="2"/>
  <c r="D61" i="2"/>
  <c r="D82" i="2"/>
  <c r="J244" i="2" l="1"/>
  <c r="J245" i="2" s="1"/>
  <c r="K244" i="2" l="1"/>
  <c r="K245" i="2" s="1"/>
  <c r="H246" i="2" s="1"/>
</calcChain>
</file>

<file path=xl/sharedStrings.xml><?xml version="1.0" encoding="utf-8"?>
<sst xmlns="http://schemas.openxmlformats.org/spreadsheetml/2006/main" count="228" uniqueCount="173">
  <si>
    <t>Obiectiv:</t>
  </si>
  <si>
    <t>SECŢIUNEA TEHNICĂ</t>
  </si>
  <si>
    <t>SECŢIUNEA FINANCIARĂ</t>
  </si>
  <si>
    <t>Nr.</t>
  </si>
  <si>
    <t>Capitolul de lucrări</t>
  </si>
  <si>
    <t>U.M.</t>
  </si>
  <si>
    <t>Cantitate</t>
  </si>
  <si>
    <t>Preţul unitar
a) materiale
b) manoperă
c) utilaj
d) transport
..................
Total
a+b+c+d</t>
  </si>
  <si>
    <t>TOTAL
(3 x 4)
- lei -</t>
  </si>
  <si>
    <t>5</t>
  </si>
  <si>
    <t>6</t>
  </si>
  <si>
    <t>7</t>
  </si>
  <si>
    <t>8</t>
  </si>
  <si>
    <t>9</t>
  </si>
  <si>
    <t>MC</t>
  </si>
  <si>
    <t>MP</t>
  </si>
  <si>
    <t>KG</t>
  </si>
  <si>
    <t>PROIECTANT</t>
  </si>
  <si>
    <t>EURO</t>
  </si>
  <si>
    <t xml:space="preserve">1 EURO= </t>
  </si>
  <si>
    <t>M
Materiale
(3 x 4a)</t>
  </si>
  <si>
    <t>m
Manoperă
(3 x 4b)</t>
  </si>
  <si>
    <t>u
Utilaj
(3 x 4c)</t>
  </si>
  <si>
    <t>t
Transport
(3 x 4d)</t>
  </si>
  <si>
    <t>SC NEO STRUCTURAL ENGINEERING SRL</t>
  </si>
  <si>
    <t>2.1.1</t>
  </si>
  <si>
    <t>2.1.3</t>
  </si>
  <si>
    <t>2.3.1</t>
  </si>
  <si>
    <t>2.3.2</t>
  </si>
  <si>
    <t xml:space="preserve">Intocmit </t>
  </si>
  <si>
    <t>2.1.4</t>
  </si>
  <si>
    <r>
      <t>Cheltuieli indirecte = T</t>
    </r>
    <r>
      <rPr>
        <vertAlign val="subscript"/>
        <sz val="8"/>
        <rFont val="Arial"/>
        <family val="2"/>
        <charset val="238"/>
      </rPr>
      <t>0</t>
    </r>
    <r>
      <rPr>
        <sz val="8"/>
        <rFont val="Arial"/>
        <family val="2"/>
        <charset val="238"/>
      </rPr>
      <t xml:space="preserve"> x %</t>
    </r>
  </si>
  <si>
    <r>
      <t>I</t>
    </r>
    <r>
      <rPr>
        <b/>
        <vertAlign val="subscript"/>
        <sz val="8"/>
        <rFont val="Arial"/>
        <family val="2"/>
        <charset val="238"/>
      </rPr>
      <t>0</t>
    </r>
    <r>
      <rPr>
        <b/>
        <sz val="8"/>
        <rFont val="Arial"/>
        <family val="2"/>
        <charset val="238"/>
      </rPr>
      <t xml:space="preserve"> = </t>
    </r>
  </si>
  <si>
    <r>
      <t>Profit = (T</t>
    </r>
    <r>
      <rPr>
        <vertAlign val="subscript"/>
        <sz val="8"/>
        <rFont val="Arial"/>
        <family val="2"/>
        <charset val="238"/>
      </rPr>
      <t>0</t>
    </r>
    <r>
      <rPr>
        <sz val="8"/>
        <rFont val="Arial"/>
        <family val="2"/>
        <charset val="238"/>
      </rPr>
      <t xml:space="preserve"> + I</t>
    </r>
    <r>
      <rPr>
        <vertAlign val="subscript"/>
        <sz val="8"/>
        <rFont val="Arial"/>
        <family val="2"/>
        <charset val="238"/>
      </rPr>
      <t>0</t>
    </r>
    <r>
      <rPr>
        <sz val="8"/>
        <rFont val="Arial"/>
        <family val="2"/>
        <charset val="238"/>
      </rPr>
      <t>) x %</t>
    </r>
  </si>
  <si>
    <r>
      <t>P</t>
    </r>
    <r>
      <rPr>
        <b/>
        <vertAlign val="subscript"/>
        <sz val="8"/>
        <rFont val="Arial"/>
        <family val="2"/>
        <charset val="238"/>
      </rPr>
      <t>0</t>
    </r>
    <r>
      <rPr>
        <b/>
        <sz val="8"/>
        <rFont val="Arial"/>
        <family val="2"/>
        <charset val="238"/>
      </rPr>
      <t xml:space="preserve"> = </t>
    </r>
  </si>
  <si>
    <r>
      <t>TOTAL GENERAL (V</t>
    </r>
    <r>
      <rPr>
        <b/>
        <vertAlign val="subscript"/>
        <sz val="8"/>
        <rFont val="Arial"/>
        <family val="2"/>
        <charset val="238"/>
      </rPr>
      <t>0</t>
    </r>
    <r>
      <rPr>
        <b/>
        <sz val="8"/>
        <rFont val="Arial"/>
        <family val="2"/>
        <charset val="238"/>
      </rPr>
      <t>=T</t>
    </r>
    <r>
      <rPr>
        <b/>
        <vertAlign val="subscript"/>
        <sz val="8"/>
        <rFont val="Arial"/>
        <family val="2"/>
        <charset val="238"/>
      </rPr>
      <t>0</t>
    </r>
    <r>
      <rPr>
        <b/>
        <sz val="8"/>
        <rFont val="Arial"/>
        <family val="2"/>
        <charset val="238"/>
      </rPr>
      <t>+I</t>
    </r>
    <r>
      <rPr>
        <b/>
        <vertAlign val="subscript"/>
        <sz val="8"/>
        <rFont val="Arial"/>
        <family val="2"/>
        <charset val="238"/>
      </rPr>
      <t>0</t>
    </r>
    <r>
      <rPr>
        <b/>
        <sz val="8"/>
        <rFont val="Arial"/>
        <family val="2"/>
        <charset val="238"/>
      </rPr>
      <t>+P</t>
    </r>
    <r>
      <rPr>
        <b/>
        <vertAlign val="subscript"/>
        <sz val="8"/>
        <rFont val="Arial"/>
        <family val="2"/>
        <charset val="238"/>
      </rPr>
      <t>0</t>
    </r>
    <r>
      <rPr>
        <b/>
        <sz val="8"/>
        <rFont val="Arial"/>
        <family val="2"/>
        <charset val="238"/>
      </rPr>
      <t>)</t>
    </r>
  </si>
  <si>
    <t>Amplasament:</t>
  </si>
  <si>
    <t>LUCRARI DE STRUCTURA -INFRASTRUCTURA</t>
  </si>
  <si>
    <t>LUCRARI DE SAPATURA</t>
  </si>
  <si>
    <t>2.1.2</t>
  </si>
  <si>
    <t>Ing. Andrei Neniu</t>
  </si>
  <si>
    <t>Modernizarea si reabilitarea energetica a Centrului de pregatire si refacere/recuperare a capacitatii de munca Diana - Saturn, Mangalia judetul Constanta</t>
  </si>
  <si>
    <t>Judet Constanta, mun. Mangalia, statiunea Saturn, strada Greenport, nr. 2-2D, NC102305, NC102304, NC102303, NC102228</t>
  </si>
  <si>
    <t>2.2.1</t>
  </si>
  <si>
    <t>2.2.2</t>
  </si>
  <si>
    <t>2.2.3</t>
  </si>
  <si>
    <t>BETON EGALIZARE
Beton C12/15</t>
  </si>
  <si>
    <t xml:space="preserve">COFRAJ 
</t>
  </si>
  <si>
    <t xml:space="preserve">BETON  C35/45
</t>
  </si>
  <si>
    <t>2.4.1</t>
  </si>
  <si>
    <t>ARMATURA BST500C</t>
  </si>
  <si>
    <t>2.4.2</t>
  </si>
  <si>
    <t xml:space="preserve">COFRAJ </t>
  </si>
  <si>
    <t xml:space="preserve">BETON ARMAT-C35/45
</t>
  </si>
  <si>
    <t>2.2.4</t>
  </si>
  <si>
    <t>2.3.3</t>
  </si>
  <si>
    <t>2.3.4</t>
  </si>
  <si>
    <t>SAPATURA -BASA LIFT NOUA
FARA COEFICIENT DE AFANARE</t>
  </si>
  <si>
    <t>BASA LIFT</t>
  </si>
  <si>
    <t>2.4.3</t>
  </si>
  <si>
    <t>PARDOSEALA</t>
  </si>
  <si>
    <t>2.5.1</t>
  </si>
  <si>
    <t>2.5.2</t>
  </si>
  <si>
    <t>2.5.3</t>
  </si>
  <si>
    <t>2.4.4</t>
  </si>
  <si>
    <t xml:space="preserve">COFRAJ RADIER SI PERETI
</t>
  </si>
  <si>
    <t xml:space="preserve">BETON-RADIER SI PERETI  C35/45
</t>
  </si>
  <si>
    <t>ARMATURA-RADIER SI PERETI  BST500C</t>
  </si>
  <si>
    <t>ARMATURA  BST500C-PLASE SUDATE SPPB</t>
  </si>
  <si>
    <t>LUCRARI DE STRUCTURA - STRUCTURI METALICE</t>
  </si>
  <si>
    <t>3.1.1</t>
  </si>
  <si>
    <t>3.1.2</t>
  </si>
  <si>
    <t>3.1.3</t>
  </si>
  <si>
    <t>3.1.4</t>
  </si>
  <si>
    <t>BUC</t>
  </si>
  <si>
    <t>Armatura BST500 C trepte si podest</t>
  </si>
  <si>
    <t>Ancore chimice montaj elemente scara metalica</t>
  </si>
  <si>
    <t>BUC.</t>
  </si>
  <si>
    <t>4.1.1</t>
  </si>
  <si>
    <t>4.1.2</t>
  </si>
  <si>
    <t>ARMATURA  BST500C-Rigola piscina</t>
  </si>
  <si>
    <t>BETON SIMPLU
Beton C16/20</t>
  </si>
  <si>
    <t>3.2.1</t>
  </si>
  <si>
    <t>3.2.2</t>
  </si>
  <si>
    <t>3.2.3</t>
  </si>
  <si>
    <t>3.2.4</t>
  </si>
  <si>
    <t>SCARA METALICA EXTERIOARA - 1 NIVEL- AX 2.13</t>
  </si>
  <si>
    <t>Ing. Burciu Stefan</t>
  </si>
  <si>
    <t>Ing. Cezar Georgescu</t>
  </si>
  <si>
    <t>Ing. Adrian Ardelean</t>
  </si>
  <si>
    <t>LISTA cu cantitati de lucrari pe categorii de lucrari</t>
  </si>
  <si>
    <t>Cantitatile de lemn lamelat incleiat vor fi prezentate direct de furnizorul structurii intr-o oferta de executie</t>
  </si>
  <si>
    <t>BAZIN DE INOT-Piscina</t>
  </si>
  <si>
    <t>SCARI INOX 7 TREPTE-ACCES PISCINA-TREPTE ANTIDERAPANTE</t>
  </si>
  <si>
    <t xml:space="preserve">BETON IMPERMEABIL SI HIDROIZOLAT  C35/45-Rigola piscina
</t>
  </si>
  <si>
    <t xml:space="preserve">TORCRETARE IMPERMEABILA  INCLUSIV HIDROIZOLATIE PENSULABILA
</t>
  </si>
  <si>
    <t xml:space="preserve">COFRAJ TEGO-Rigola piscina 
</t>
  </si>
  <si>
    <t>Otel laminat S235JR elemente scara metalica+podest (inclusiv buloane)-2 straturi grund+2 straturi vopsea alba rezzistenta la agresivitate salina</t>
  </si>
  <si>
    <t>SCARA METALICA ACCES PISCINA+PODESTE</t>
  </si>
  <si>
    <t>Otel laminat S235JR elemente scara metalica+podeste (inclusiv buloane)-2 straturi grund+2 straturi vopsea alba rezzistenta la agresivitate salina</t>
  </si>
  <si>
    <t>TROTUAR PERIMETRAL</t>
  </si>
  <si>
    <t>Beton C30/37 trepte si podest prefabricat</t>
  </si>
  <si>
    <t>Beton C30/37 trepte si podest</t>
  </si>
  <si>
    <t>3.1.5</t>
  </si>
  <si>
    <t>Tabla cutata MBS DA60x1mm-pentru planseul compozit extindere podest metalic extindere sala de mese</t>
  </si>
  <si>
    <t>Corp C2.Restaurant si piscina Sp+D+P-REZISTENTA-Zona Piscina</t>
  </si>
  <si>
    <t>10</t>
  </si>
  <si>
    <t>NOTE</t>
  </si>
  <si>
    <t> </t>
  </si>
  <si>
    <t>1. Pentru toate articolele Ofertantul va include toate materialele necesare, transportul, montajul, uzinarea, punerea in opera si functiune (inclusiv toate materialele si piesele secundare necesare punerii in opera), compactarea, testarea / probele, agrementarea (daca este cazul), protectia corespunzatoare anti-coroziva, garantia de produs.</t>
  </si>
  <si>
    <t>2. Evaluarea cantitatilor de materiale nu includ pierderile tehnologice. Acestea vor fi apreciate de catre Ofertant si vor fi incluse in preturile unitare la articolele corespunzatoare</t>
  </si>
  <si>
    <t xml:space="preserve">3. Prezenta lista de cantitati se va consulta împreună cu toata documentatia (parti scrise si desenate) aferenta tuturor specialitatilor de instalatii, arhitectura, structura si utilitati parte a lucrarilor pentru acest proiect si cu cerintele si normele legale in vigoare. Toate documentele sunt complementare si daca orice element sau cerinta este inclusa in oricare dintre ele, se vor considera incluse in toate documentele. </t>
  </si>
  <si>
    <t>4. Ofertantul are obligatia de a verifica toate cantitatile corespunzatoare articolelor si de a semnala orice neconcordanta proiectantului.</t>
  </si>
  <si>
    <t>UMPLUTURA PAMANT COMPACTAT</t>
  </si>
  <si>
    <t>1.94*1.94*0.47</t>
  </si>
  <si>
    <t>UMPLUTURA PIATRA SPARTA COMPACTATA-15CM</t>
  </si>
  <si>
    <t>471*0.15</t>
  </si>
  <si>
    <t xml:space="preserve">FUNDATII </t>
  </si>
  <si>
    <t>(2.2*2.2*0.7*20+4.27*2.2*0.7+1.5*1.5*1.1*2+0.5*0.5*1+1*1*1*2)+(0.8*0.8*0.6*22+1*1*0.7*2+1.5*1.5*0.7*4+0.5*0.5*0.9*2)</t>
  </si>
  <si>
    <t>VEZI EXTRAS DE ARMARE</t>
  </si>
  <si>
    <t>(2.2*2.2*20+4.27*2.2)*0.1+0.5*0.5*0.1*2+1*1*0.1*2</t>
  </si>
  <si>
    <t>2.1.5</t>
  </si>
  <si>
    <t>0.8*1.7*0.6*4</t>
  </si>
  <si>
    <t>200.95*0.7+70.04*0.6+36*0.7</t>
  </si>
  <si>
    <t>GRINDA DE ECHILIBRARE SI PARAPET PERIMETRAL</t>
  </si>
  <si>
    <t>205.05*0.6+120.37*0.38</t>
  </si>
  <si>
    <t>21.093*0.1</t>
  </si>
  <si>
    <t>28.58*0.6+5.95*0.38</t>
  </si>
  <si>
    <t>1.94*1.94*0.1</t>
  </si>
  <si>
    <t>1.94*1.94*0.25+1.38*0.12</t>
  </si>
  <si>
    <t>7.76*0.25+13.92*0.12</t>
  </si>
  <si>
    <t>215.76*0.15</t>
  </si>
  <si>
    <t>471.3*0.15</t>
  </si>
  <si>
    <t>2.5.4</t>
  </si>
  <si>
    <t>2.5.5</t>
  </si>
  <si>
    <t>2.5.6</t>
  </si>
  <si>
    <t>2.5.7</t>
  </si>
  <si>
    <t>2.5.8</t>
  </si>
  <si>
    <t>VEZI ARHITECTURA</t>
  </si>
  <si>
    <t>SPARGERI SI TAIERI  BETOANE PENTRU FUNDATII,  DECOPERTARI PISCINA, TROTUAR</t>
  </si>
  <si>
    <t>SAPATURA FUNDATII, RIGOLA SI PARDOSEALA -
FARA COEFICIENT DE AFANARE</t>
  </si>
  <si>
    <t>(2.2*2.2*1.4)*20+4.27*2.2*1.4+(1.5*1.5*1.1)*2+(0.8*1.7*1)*4+(1*1*1.05)*2+0.505*1+(19.31*0.6)+471.3*0.17+32.13*0.28</t>
  </si>
  <si>
    <t>VEZI EXTRAS LAMINATE</t>
  </si>
  <si>
    <t>ARMATURA  BST500C-bare verticale, ancore rigola si ancore pentru plase</t>
  </si>
  <si>
    <t>ARMATURA  BST500C-PLASE SUDATE SPPB-Tencuiala armata suport finisaj</t>
  </si>
  <si>
    <t>ANCORE CHIMICE -agrafe ancoraj plase sudate verticale, orizontale si rigola</t>
  </si>
  <si>
    <t>2.25*66.2</t>
  </si>
  <si>
    <t>0.165*66.2</t>
  </si>
  <si>
    <t>VEZI EXTRAS DE ARMARE SI DETALII DE ARMARE</t>
  </si>
  <si>
    <t>60*1.95+200</t>
  </si>
  <si>
    <t>532.69+20*6*0.887-VEZI DETALIU DE ARMARE</t>
  </si>
  <si>
    <t>2.3*1.6*0.075+2*1.5*0.075+2*0.33*0.075*16+3.1*6*0.09</t>
  </si>
  <si>
    <t>VEZI PLAN SCARA METALICA PISCINA+PODESTE</t>
  </si>
  <si>
    <t>3.1*6*1.3</t>
  </si>
  <si>
    <t>177.56-VEZI DETALIU DE ARMARE</t>
  </si>
  <si>
    <t>1.86*0.29*17*0.075+1.86*2.6*0.075</t>
  </si>
  <si>
    <t>VEZI PLAN SCARA METALICA EXTERIOARA</t>
  </si>
  <si>
    <t>4.1.3</t>
  </si>
  <si>
    <t>4.1.4</t>
  </si>
  <si>
    <t>NISIP-10cm</t>
  </si>
  <si>
    <t>FOLIE</t>
  </si>
  <si>
    <t>BETON C30/37-15cm</t>
  </si>
  <si>
    <t>4.1.5</t>
  </si>
  <si>
    <t>FOLIE PENTRU IMPIEDICAREA SCRURGERII LAPTELUI DE CIMENT</t>
  </si>
  <si>
    <t>471.3MP-ARIE PARDOSEALA-VEZI PLAN DE COFRAJ PARDOSEALA PISCINA</t>
  </si>
  <si>
    <t>125*1*0.1</t>
  </si>
  <si>
    <t>125*1</t>
  </si>
  <si>
    <t>125*1*0.15</t>
  </si>
  <si>
    <t>11*63.90</t>
  </si>
  <si>
    <r>
      <t xml:space="preserve">PLASA SUDATA SPPB </t>
    </r>
    <r>
      <rPr>
        <sz val="7.5"/>
        <rFont val="Calibri"/>
        <family val="2"/>
      </rPr>
      <t>Φ</t>
    </r>
    <r>
      <rPr>
        <sz val="7.5"/>
        <rFont val="Arial"/>
        <family val="2"/>
        <charset val="238"/>
      </rPr>
      <t>6/100/100)-11 plase 2.4x6</t>
    </r>
  </si>
  <si>
    <t>(125+125+1+1)*0.15</t>
  </si>
  <si>
    <t>4.2*0.45*20+8.13*0.45</t>
  </si>
  <si>
    <t>ANTEMĂSURĂTORI</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</si>
</sst>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
  </numFmts>
  <fonts count="27" x14ac:knownFonts="1">
    <font>
      <sz val="11"/>
      <color theme="1"/>
      <name val="Calibri"/>
      <family val="2"/>
      <scheme val="minor"/>
    </font>
    <font>
      <sz val="10"/>
      <name val="Arial"/>
      <family val="2"/>
    </font>
    <font>
      <b/>
      <sz val="10"/>
      <name val="Arial"/>
      <family val="2"/>
      <charset val="238"/>
    </font>
    <font>
      <b/>
      <sz val="8"/>
      <name val="Arial"/>
      <family val="2"/>
      <charset val="238"/>
    </font>
    <font>
      <sz val="8"/>
      <name val="Arial"/>
      <family val="2"/>
      <charset val="238"/>
    </font>
    <font>
      <b/>
      <i/>
      <sz val="8"/>
      <name val="Arial"/>
      <family val="2"/>
      <charset val="238"/>
    </font>
    <font>
      <b/>
      <i/>
      <sz val="10"/>
      <name val="Arial"/>
      <family val="2"/>
      <charset val="238"/>
    </font>
    <font>
      <b/>
      <sz val="12"/>
      <name val="Arial"/>
      <family val="2"/>
      <charset val="238"/>
    </font>
    <font>
      <b/>
      <sz val="7.5"/>
      <name val="Arial"/>
      <family val="2"/>
      <charset val="238"/>
    </font>
    <font>
      <sz val="7.5"/>
      <name val="Arial"/>
      <family val="2"/>
      <charset val="238"/>
    </font>
    <font>
      <sz val="11"/>
      <name val="Calibri"/>
      <family val="2"/>
      <scheme val="minor"/>
    </font>
    <font>
      <b/>
      <vertAlign val="subscript"/>
      <sz val="8"/>
      <name val="Arial"/>
      <family val="2"/>
      <charset val="238"/>
    </font>
    <font>
      <vertAlign val="subscript"/>
      <sz val="8"/>
      <name val="Arial"/>
      <family val="2"/>
      <charset val="238"/>
    </font>
    <font>
      <sz val="10"/>
      <color theme="1"/>
      <name val="Calibri"/>
      <family val="2"/>
      <scheme val="minor"/>
    </font>
    <font>
      <b/>
      <sz val="10"/>
      <color theme="1"/>
      <name val="Arial"/>
      <family val="2"/>
      <charset val="238"/>
    </font>
    <font>
      <sz val="7.5"/>
      <color theme="1"/>
      <name val="Arial"/>
      <family val="2"/>
      <charset val="238"/>
    </font>
    <font>
      <b/>
      <sz val="8"/>
      <color theme="1"/>
      <name val="Arial"/>
      <family val="2"/>
      <charset val="238"/>
    </font>
    <font>
      <sz val="8"/>
      <color theme="1"/>
      <name val="Arial"/>
      <family val="2"/>
      <charset val="238"/>
    </font>
    <font>
      <b/>
      <i/>
      <sz val="8"/>
      <color theme="1"/>
      <name val="Arial"/>
      <family val="2"/>
      <charset val="238"/>
    </font>
    <font>
      <sz val="8"/>
      <name val="Calibri"/>
      <family val="2"/>
      <scheme val="minor"/>
    </font>
    <font>
      <b/>
      <sz val="11"/>
      <color theme="1"/>
      <name val="Calibri"/>
      <family val="2"/>
      <scheme val="minor"/>
    </font>
    <font>
      <b/>
      <sz val="11"/>
      <name val="Calibri"/>
      <family val="2"/>
      <scheme val="minor"/>
    </font>
    <font>
      <sz val="7.5"/>
      <name val="Calibri"/>
      <family val="2"/>
    </font>
    <font>
      <sz val="11"/>
      <color rgb="FFFF0000"/>
      <name val="Calibri"/>
      <family val="2"/>
      <scheme val="minor"/>
    </font>
    <font>
      <b/>
      <sz val="10"/>
      <name val="Arial"/>
      <family val="2"/>
    </font>
    <font>
      <sz val="11"/>
      <name val="Calibri"/>
      <family val="2"/>
    </font>
    <font>
      <b/>
      <sz val="11"/>
      <color rgb="FFFF0000"/>
      <name val="Calibri"/>
      <family val="2"/>
      <scheme val="minor"/>
    </font>
  </fonts>
  <fills count="4">
    <fill>
      <patternFill patternType="none"/>
    </fill>
    <fill>
      <patternFill patternType="gray125"/>
    </fill>
    <fill>
      <patternFill patternType="solid">
        <fgColor indexed="42"/>
        <bgColor indexed="64"/>
      </patternFill>
    </fill>
    <fill>
      <patternFill patternType="solid">
        <fgColor rgb="FF92D050"/>
        <bgColor indexed="64"/>
      </patternFill>
    </fill>
  </fills>
  <borders count="33">
    <border>
      <left/>
      <right/>
      <top/>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thin">
        <color indexed="64"/>
      </right>
      <top style="hair">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style="thin">
        <color indexed="64"/>
      </left>
      <right/>
      <top/>
      <bottom/>
      <diagonal/>
    </border>
  </borders>
  <cellStyleXfs count="3">
    <xf numFmtId="0" fontId="0" fillId="0" borderId="0"/>
    <xf numFmtId="0" fontId="1" fillId="0" borderId="0"/>
    <xf numFmtId="9" fontId="1" fillId="0" borderId="0" applyFont="0" applyFill="0" applyBorder="0" applyAlignment="0" applyProtection="0"/>
  </cellStyleXfs>
  <cellXfs count="156">
    <xf numFmtId="0" fontId="0" fillId="0" borderId="0" xfId="0"/>
    <xf numFmtId="0" fontId="1" fillId="0" borderId="0" xfId="1"/>
    <xf numFmtId="0" fontId="2" fillId="0" borderId="0" xfId="1" applyFont="1" applyAlignment="1">
      <alignment horizontal="center"/>
    </xf>
    <xf numFmtId="0" fontId="8" fillId="0" borderId="6" xfId="1" applyFont="1" applyBorder="1" applyAlignment="1">
      <alignment horizontal="center" vertical="center"/>
    </xf>
    <xf numFmtId="0" fontId="8" fillId="0" borderId="2" xfId="1" applyFont="1" applyBorder="1" applyAlignment="1">
      <alignment horizontal="center" vertical="center" wrapText="1" shrinkToFit="1"/>
    </xf>
    <xf numFmtId="0" fontId="8" fillId="0" borderId="2" xfId="1" applyFont="1" applyBorder="1" applyAlignment="1">
      <alignment horizontal="center" vertical="center"/>
    </xf>
    <xf numFmtId="4" fontId="8" fillId="0" borderId="2" xfId="1" applyNumberFormat="1" applyFont="1" applyBorder="1" applyAlignment="1">
      <alignment horizontal="center" vertical="center" wrapText="1"/>
    </xf>
    <xf numFmtId="4" fontId="8" fillId="0" borderId="3" xfId="1" applyNumberFormat="1" applyFont="1" applyBorder="1" applyAlignment="1">
      <alignment horizontal="center" vertical="center" wrapText="1"/>
    </xf>
    <xf numFmtId="0" fontId="8" fillId="0" borderId="7" xfId="1" applyFont="1" applyBorder="1" applyAlignment="1">
      <alignment horizontal="center"/>
    </xf>
    <xf numFmtId="0" fontId="8" fillId="0" borderId="1" xfId="1" applyFont="1" applyBorder="1" applyAlignment="1">
      <alignment horizontal="center" wrapText="1" shrinkToFit="1"/>
    </xf>
    <xf numFmtId="0" fontId="8" fillId="0" borderId="1" xfId="1" applyFont="1" applyBorder="1" applyAlignment="1">
      <alignment horizontal="center"/>
    </xf>
    <xf numFmtId="49" fontId="8" fillId="0" borderId="1" xfId="1" applyNumberFormat="1" applyFont="1" applyBorder="1" applyAlignment="1">
      <alignment horizontal="center"/>
    </xf>
    <xf numFmtId="49" fontId="8" fillId="0" borderId="4" xfId="1" applyNumberFormat="1" applyFont="1" applyBorder="1" applyAlignment="1">
      <alignment horizontal="center"/>
    </xf>
    <xf numFmtId="4" fontId="4" fillId="0" borderId="2" xfId="1" applyNumberFormat="1" applyFont="1" applyBorder="1" applyAlignment="1">
      <alignment vertical="center"/>
    </xf>
    <xf numFmtId="4" fontId="4" fillId="0" borderId="8" xfId="1" applyNumberFormat="1" applyFont="1" applyBorder="1" applyAlignment="1">
      <alignment vertical="center"/>
    </xf>
    <xf numFmtId="4" fontId="5" fillId="0" borderId="1" xfId="1" applyNumberFormat="1" applyFont="1" applyBorder="1" applyAlignment="1">
      <alignment vertical="center"/>
    </xf>
    <xf numFmtId="4" fontId="4" fillId="0" borderId="1" xfId="1" applyNumberFormat="1" applyFont="1" applyBorder="1" applyAlignment="1">
      <alignment vertical="center"/>
    </xf>
    <xf numFmtId="4" fontId="4" fillId="2" borderId="2" xfId="1" applyNumberFormat="1" applyFont="1" applyFill="1" applyBorder="1" applyAlignment="1">
      <alignment vertical="center"/>
    </xf>
    <xf numFmtId="4" fontId="4" fillId="2" borderId="8" xfId="1" applyNumberFormat="1" applyFont="1" applyFill="1" applyBorder="1" applyAlignment="1">
      <alignment vertical="center"/>
    </xf>
    <xf numFmtId="164" fontId="0" fillId="0" borderId="0" xfId="0" applyNumberFormat="1"/>
    <xf numFmtId="1" fontId="0" fillId="0" borderId="19" xfId="0" applyNumberFormat="1" applyBorder="1"/>
    <xf numFmtId="0" fontId="2" fillId="0" borderId="12" xfId="1" applyFont="1" applyBorder="1" applyAlignment="1">
      <alignment horizontal="center"/>
    </xf>
    <xf numFmtId="0" fontId="2" fillId="0" borderId="24" xfId="1" applyFont="1" applyBorder="1" applyAlignment="1">
      <alignment horizontal="center"/>
    </xf>
    <xf numFmtId="3" fontId="1" fillId="0" borderId="0" xfId="1" applyNumberFormat="1"/>
    <xf numFmtId="3" fontId="10" fillId="0" borderId="0" xfId="0" applyNumberFormat="1" applyFont="1"/>
    <xf numFmtId="3" fontId="2" fillId="0" borderId="0" xfId="1" applyNumberFormat="1" applyFont="1" applyAlignment="1">
      <alignment horizontal="center"/>
    </xf>
    <xf numFmtId="3" fontId="8" fillId="0" borderId="2" xfId="1" applyNumberFormat="1" applyFont="1" applyBorder="1" applyAlignment="1">
      <alignment horizontal="center" vertical="center" textRotation="90"/>
    </xf>
    <xf numFmtId="3" fontId="8" fillId="0" borderId="1" xfId="1" applyNumberFormat="1" applyFont="1" applyBorder="1" applyAlignment="1">
      <alignment horizontal="center"/>
    </xf>
    <xf numFmtId="9" fontId="4" fillId="2" borderId="17" xfId="2" applyFont="1" applyFill="1" applyBorder="1" applyAlignment="1" applyProtection="1">
      <alignment vertical="center"/>
      <protection locked="0"/>
    </xf>
    <xf numFmtId="4" fontId="4" fillId="0" borderId="5" xfId="0" applyNumberFormat="1" applyFont="1" applyBorder="1" applyAlignment="1">
      <alignment vertical="top"/>
    </xf>
    <xf numFmtId="9" fontId="4" fillId="2" borderId="10" xfId="2" applyFont="1" applyFill="1" applyBorder="1" applyAlignment="1" applyProtection="1">
      <alignment vertical="center"/>
      <protection locked="0"/>
    </xf>
    <xf numFmtId="4" fontId="4" fillId="0" borderId="18" xfId="0" applyNumberFormat="1" applyFont="1" applyBorder="1" applyAlignment="1">
      <alignment vertical="top"/>
    </xf>
    <xf numFmtId="0" fontId="13" fillId="0" borderId="0" xfId="0" applyFont="1"/>
    <xf numFmtId="4" fontId="17" fillId="2" borderId="2" xfId="1" applyNumberFormat="1" applyFont="1" applyFill="1" applyBorder="1" applyAlignment="1">
      <alignment vertical="center"/>
    </xf>
    <xf numFmtId="4" fontId="17" fillId="0" borderId="2" xfId="1" applyNumberFormat="1" applyFont="1" applyBorder="1" applyAlignment="1">
      <alignment vertical="center"/>
    </xf>
    <xf numFmtId="4" fontId="17" fillId="2" borderId="8" xfId="1" applyNumberFormat="1" applyFont="1" applyFill="1" applyBorder="1" applyAlignment="1">
      <alignment vertical="center"/>
    </xf>
    <xf numFmtId="4" fontId="17" fillId="0" borderId="8" xfId="1" applyNumberFormat="1" applyFont="1" applyBorder="1" applyAlignment="1">
      <alignment vertical="center"/>
    </xf>
    <xf numFmtId="4" fontId="18" fillId="0" borderId="1" xfId="1" applyNumberFormat="1" applyFont="1" applyBorder="1" applyAlignment="1">
      <alignment vertical="center"/>
    </xf>
    <xf numFmtId="4" fontId="17" fillId="0" borderId="1" xfId="1" applyNumberFormat="1" applyFont="1" applyBorder="1" applyAlignment="1">
      <alignment vertical="center"/>
    </xf>
    <xf numFmtId="3" fontId="3" fillId="0" borderId="0" xfId="1" applyNumberFormat="1" applyFont="1" applyAlignment="1">
      <alignment vertical="center"/>
    </xf>
    <xf numFmtId="0" fontId="21" fillId="0" borderId="0" xfId="0" applyFont="1"/>
    <xf numFmtId="0" fontId="24" fillId="0" borderId="0" xfId="0" applyFont="1"/>
    <xf numFmtId="0" fontId="1" fillId="0" borderId="0" xfId="0" applyFont="1" applyAlignment="1">
      <alignment horizontal="center"/>
    </xf>
    <xf numFmtId="0" fontId="26" fillId="0" borderId="0" xfId="0" applyFont="1"/>
    <xf numFmtId="0" fontId="23" fillId="0" borderId="0" xfId="0" applyFont="1"/>
    <xf numFmtId="3" fontId="23" fillId="0" borderId="0" xfId="0" applyNumberFormat="1" applyFont="1"/>
    <xf numFmtId="4" fontId="3" fillId="0" borderId="3" xfId="1" applyNumberFormat="1" applyFont="1" applyBorder="1" applyAlignment="1">
      <alignment horizontal="center" vertical="center"/>
    </xf>
    <xf numFmtId="4" fontId="3" fillId="0" borderId="9" xfId="1" applyNumberFormat="1" applyFont="1" applyBorder="1" applyAlignment="1">
      <alignment horizontal="center" vertical="center"/>
    </xf>
    <xf numFmtId="4" fontId="3" fillId="0" borderId="4" xfId="1" applyNumberFormat="1" applyFont="1" applyBorder="1" applyAlignment="1">
      <alignment horizontal="center" vertical="center"/>
    </xf>
    <xf numFmtId="0" fontId="4" fillId="0" borderId="11" xfId="1" applyFont="1" applyBorder="1" applyAlignment="1">
      <alignment horizontal="center" vertical="center"/>
    </xf>
    <xf numFmtId="0" fontId="4" fillId="0" borderId="12" xfId="1" applyFont="1" applyBorder="1" applyAlignment="1">
      <alignment horizontal="center" vertical="center"/>
    </xf>
    <xf numFmtId="0" fontId="4" fillId="0" borderId="13" xfId="1" applyFont="1" applyBorder="1" applyAlignment="1">
      <alignment horizontal="center" vertical="center"/>
    </xf>
    <xf numFmtId="0" fontId="9" fillId="0" borderId="2" xfId="1" applyFont="1" applyBorder="1" applyAlignment="1">
      <alignment horizontal="left" vertical="center" wrapText="1" shrinkToFit="1"/>
    </xf>
    <xf numFmtId="0" fontId="9" fillId="0" borderId="8" xfId="1" applyFont="1" applyBorder="1" applyAlignment="1">
      <alignment horizontal="left" vertical="center" wrapText="1" shrinkToFit="1"/>
    </xf>
    <xf numFmtId="0" fontId="9" fillId="0" borderId="1" xfId="1" applyFont="1" applyBorder="1" applyAlignment="1">
      <alignment horizontal="left" vertical="center" wrapText="1" shrinkToFit="1"/>
    </xf>
    <xf numFmtId="0" fontId="3" fillId="0" borderId="2" xfId="1" applyFont="1" applyBorder="1" applyAlignment="1">
      <alignment horizontal="center" vertical="center"/>
    </xf>
    <xf numFmtId="0" fontId="3" fillId="0" borderId="8" xfId="1" applyFont="1" applyBorder="1" applyAlignment="1">
      <alignment horizontal="center" vertical="center"/>
    </xf>
    <xf numFmtId="0" fontId="3" fillId="0" borderId="1" xfId="1" applyFont="1" applyBorder="1" applyAlignment="1">
      <alignment horizontal="center" vertical="center"/>
    </xf>
    <xf numFmtId="4" fontId="3" fillId="0" borderId="17" xfId="1" applyNumberFormat="1" applyFont="1" applyBorder="1" applyAlignment="1">
      <alignment horizontal="center" vertical="center"/>
    </xf>
    <xf numFmtId="4" fontId="3" fillId="0" borderId="27" xfId="1" applyNumberFormat="1" applyFont="1" applyBorder="1" applyAlignment="1">
      <alignment horizontal="center" vertical="center"/>
    </xf>
    <xf numFmtId="4" fontId="3" fillId="0" borderId="28" xfId="1" applyNumberFormat="1" applyFont="1" applyBorder="1" applyAlignment="1">
      <alignment horizontal="center" vertical="center"/>
    </xf>
    <xf numFmtId="4" fontId="3" fillId="0" borderId="29" xfId="1" applyNumberFormat="1" applyFont="1" applyBorder="1" applyAlignment="1">
      <alignment horizontal="center" vertical="center"/>
    </xf>
    <xf numFmtId="4" fontId="3" fillId="0" borderId="30" xfId="1" applyNumberFormat="1" applyFont="1" applyBorder="1" applyAlignment="1">
      <alignment horizontal="center" vertical="center"/>
    </xf>
    <xf numFmtId="4" fontId="3" fillId="0" borderId="31" xfId="1" applyNumberFormat="1" applyFont="1" applyBorder="1" applyAlignment="1">
      <alignment horizontal="center" vertical="center"/>
    </xf>
    <xf numFmtId="0" fontId="15" fillId="0" borderId="17" xfId="1" applyFont="1" applyBorder="1" applyAlignment="1">
      <alignment horizontal="left" vertical="center" wrapText="1" shrinkToFit="1"/>
    </xf>
    <xf numFmtId="0" fontId="15" fillId="0" borderId="27" xfId="1" applyFont="1" applyBorder="1" applyAlignment="1">
      <alignment horizontal="left" vertical="center" wrapText="1" shrinkToFit="1"/>
    </xf>
    <xf numFmtId="0" fontId="15" fillId="0" borderId="28" xfId="1" applyFont="1" applyBorder="1" applyAlignment="1">
      <alignment horizontal="left" vertical="center" wrapText="1" shrinkToFit="1"/>
    </xf>
    <xf numFmtId="0" fontId="16" fillId="0" borderId="17" xfId="1" applyFont="1" applyBorder="1" applyAlignment="1">
      <alignment horizontal="center" vertical="center"/>
    </xf>
    <xf numFmtId="0" fontId="16" fillId="0" borderId="27" xfId="1" applyFont="1" applyBorder="1" applyAlignment="1">
      <alignment horizontal="center" vertical="center"/>
    </xf>
    <xf numFmtId="0" fontId="16" fillId="0" borderId="28" xfId="1" applyFont="1" applyBorder="1" applyAlignment="1">
      <alignment horizontal="center" vertical="center"/>
    </xf>
    <xf numFmtId="4" fontId="16" fillId="0" borderId="29" xfId="1" applyNumberFormat="1" applyFont="1" applyBorder="1" applyAlignment="1">
      <alignment horizontal="center" vertical="center"/>
    </xf>
    <xf numFmtId="4" fontId="16" fillId="0" borderId="30" xfId="1" applyNumberFormat="1" applyFont="1" applyBorder="1" applyAlignment="1">
      <alignment horizontal="center" vertical="center"/>
    </xf>
    <xf numFmtId="4" fontId="16" fillId="0" borderId="31" xfId="1" applyNumberFormat="1" applyFont="1" applyBorder="1" applyAlignment="1">
      <alignment horizontal="center" vertical="center"/>
    </xf>
    <xf numFmtId="3" fontId="3" fillId="0" borderId="2" xfId="1" applyNumberFormat="1" applyFont="1" applyBorder="1" applyAlignment="1">
      <alignment horizontal="center" vertical="center"/>
    </xf>
    <xf numFmtId="3" fontId="3" fillId="0" borderId="8" xfId="1" applyNumberFormat="1" applyFont="1" applyBorder="1" applyAlignment="1">
      <alignment horizontal="center" vertical="center"/>
    </xf>
    <xf numFmtId="3" fontId="3" fillId="0" borderId="1" xfId="1" applyNumberFormat="1" applyFont="1" applyBorder="1" applyAlignment="1">
      <alignment horizontal="center" vertical="center"/>
    </xf>
    <xf numFmtId="0" fontId="1" fillId="0" borderId="0" xfId="0" applyFont="1" applyAlignment="1">
      <alignment horizontal="center"/>
    </xf>
    <xf numFmtId="0" fontId="0" fillId="0" borderId="0" xfId="0"/>
    <xf numFmtId="0" fontId="1" fillId="0" borderId="24" xfId="0" applyFont="1" applyBorder="1" applyAlignment="1">
      <alignment horizontal="left" vertical="top" wrapText="1"/>
    </xf>
    <xf numFmtId="0" fontId="25" fillId="0" borderId="24" xfId="0" applyFont="1" applyBorder="1"/>
    <xf numFmtId="4" fontId="16" fillId="0" borderId="3" xfId="1" applyNumberFormat="1" applyFont="1" applyBorder="1" applyAlignment="1">
      <alignment horizontal="center" vertical="center"/>
    </xf>
    <xf numFmtId="4" fontId="16" fillId="0" borderId="9" xfId="1" applyNumberFormat="1" applyFont="1" applyBorder="1" applyAlignment="1">
      <alignment horizontal="center" vertical="center"/>
    </xf>
    <xf numFmtId="4" fontId="16" fillId="0" borderId="4" xfId="1" applyNumberFormat="1" applyFont="1" applyBorder="1" applyAlignment="1">
      <alignment horizontal="center" vertical="center"/>
    </xf>
    <xf numFmtId="0" fontId="3" fillId="0" borderId="14" xfId="0" applyFont="1" applyBorder="1" applyAlignment="1">
      <alignment horizontal="center" vertical="top"/>
    </xf>
    <xf numFmtId="0" fontId="3" fillId="0" borderId="15" xfId="0" applyFont="1" applyBorder="1" applyAlignment="1">
      <alignment horizontal="center" vertical="top"/>
    </xf>
    <xf numFmtId="0" fontId="3" fillId="0" borderId="26" xfId="0" applyFont="1" applyBorder="1" applyAlignment="1">
      <alignment horizontal="center" vertical="top"/>
    </xf>
    <xf numFmtId="3" fontId="2" fillId="0" borderId="20" xfId="0" applyNumberFormat="1" applyFont="1" applyBorder="1" applyAlignment="1">
      <alignment horizontal="right" vertical="top"/>
    </xf>
    <xf numFmtId="3" fontId="2" fillId="0" borderId="21" xfId="0" applyNumberFormat="1" applyFont="1" applyBorder="1" applyAlignment="1">
      <alignment horizontal="right" vertical="top"/>
    </xf>
    <xf numFmtId="3" fontId="2" fillId="0" borderId="22" xfId="0" applyNumberFormat="1" applyFont="1" applyBorder="1" applyAlignment="1">
      <alignment horizontal="right" vertical="top"/>
    </xf>
    <xf numFmtId="0" fontId="4" fillId="0" borderId="14" xfId="0" applyFont="1" applyBorder="1" applyAlignment="1">
      <alignment horizontal="left" vertical="center"/>
    </xf>
    <xf numFmtId="0" fontId="4" fillId="0" borderId="15" xfId="0" applyFont="1" applyBorder="1" applyAlignment="1">
      <alignment horizontal="left" vertical="center"/>
    </xf>
    <xf numFmtId="0" fontId="4" fillId="0" borderId="16" xfId="0" applyFont="1" applyBorder="1" applyAlignment="1">
      <alignment horizontal="left" vertical="center"/>
    </xf>
    <xf numFmtId="4" fontId="3" fillId="0" borderId="10" xfId="0" applyNumberFormat="1" applyFont="1" applyBorder="1" applyAlignment="1">
      <alignment horizontal="right" vertical="top"/>
    </xf>
    <xf numFmtId="4" fontId="3" fillId="0" borderId="17" xfId="0" applyNumberFormat="1" applyFont="1" applyBorder="1" applyAlignment="1">
      <alignment horizontal="right" vertical="top"/>
    </xf>
    <xf numFmtId="0" fontId="1" fillId="0" borderId="24" xfId="0" applyFont="1" applyBorder="1" applyAlignment="1">
      <alignment horizontal="left" wrapText="1"/>
    </xf>
    <xf numFmtId="0" fontId="4" fillId="0" borderId="17" xfId="1" applyFont="1" applyBorder="1" applyAlignment="1">
      <alignment horizontal="left" vertical="center" wrapText="1" shrinkToFit="1"/>
    </xf>
    <xf numFmtId="0" fontId="4" fillId="0" borderId="27" xfId="1" applyFont="1" applyBorder="1" applyAlignment="1">
      <alignment horizontal="left" vertical="center" wrapText="1" shrinkToFit="1"/>
    </xf>
    <xf numFmtId="0" fontId="4" fillId="0" borderId="28" xfId="1" applyFont="1" applyBorder="1" applyAlignment="1">
      <alignment horizontal="left" vertical="center" wrapText="1" shrinkToFit="1"/>
    </xf>
    <xf numFmtId="0" fontId="3" fillId="0" borderId="17" xfId="1" applyFont="1" applyBorder="1" applyAlignment="1">
      <alignment horizontal="center" vertical="center"/>
    </xf>
    <xf numFmtId="0" fontId="3" fillId="0" borderId="27" xfId="1" applyFont="1" applyBorder="1" applyAlignment="1">
      <alignment horizontal="center" vertical="center"/>
    </xf>
    <xf numFmtId="0" fontId="3" fillId="0" borderId="28" xfId="1" applyFont="1" applyBorder="1" applyAlignment="1">
      <alignment horizontal="center" vertical="center"/>
    </xf>
    <xf numFmtId="4" fontId="3" fillId="0" borderId="2" xfId="1" applyNumberFormat="1" applyFont="1" applyBorder="1" applyAlignment="1">
      <alignment horizontal="center" vertical="center"/>
    </xf>
    <xf numFmtId="4" fontId="3" fillId="0" borderId="8" xfId="1" applyNumberFormat="1" applyFont="1" applyBorder="1" applyAlignment="1">
      <alignment horizontal="center" vertical="center"/>
    </xf>
    <xf numFmtId="4" fontId="3" fillId="0" borderId="1" xfId="1" applyNumberFormat="1" applyFont="1" applyBorder="1" applyAlignment="1">
      <alignment horizontal="center" vertical="center"/>
    </xf>
    <xf numFmtId="0" fontId="14" fillId="0" borderId="14" xfId="1" applyFont="1" applyBorder="1" applyAlignment="1">
      <alignment horizontal="left" wrapText="1" shrinkToFit="1"/>
    </xf>
    <xf numFmtId="0" fontId="14" fillId="0" borderId="15" xfId="1" applyFont="1" applyBorder="1" applyAlignment="1">
      <alignment horizontal="left" wrapText="1" shrinkToFit="1"/>
    </xf>
    <xf numFmtId="0" fontId="14" fillId="0" borderId="25" xfId="1" applyFont="1" applyBorder="1" applyAlignment="1">
      <alignment horizontal="left" wrapText="1" shrinkToFit="1"/>
    </xf>
    <xf numFmtId="0" fontId="14" fillId="0" borderId="14" xfId="1" applyFont="1" applyBorder="1" applyAlignment="1">
      <alignment horizontal="center" wrapText="1" shrinkToFit="1"/>
    </xf>
    <xf numFmtId="0" fontId="14" fillId="0" borderId="15" xfId="1" applyFont="1" applyBorder="1" applyAlignment="1">
      <alignment horizontal="center" wrapText="1" shrinkToFit="1"/>
    </xf>
    <xf numFmtId="0" fontId="14" fillId="0" borderId="25" xfId="1" applyFont="1" applyBorder="1" applyAlignment="1">
      <alignment horizontal="center" wrapText="1" shrinkToFit="1"/>
    </xf>
    <xf numFmtId="0" fontId="15" fillId="0" borderId="2" xfId="1" applyFont="1" applyBorder="1" applyAlignment="1">
      <alignment horizontal="left" vertical="center" wrapText="1" shrinkToFit="1"/>
    </xf>
    <xf numFmtId="0" fontId="15" fillId="0" borderId="8" xfId="1" applyFont="1" applyBorder="1" applyAlignment="1">
      <alignment horizontal="left" vertical="center" wrapText="1" shrinkToFit="1"/>
    </xf>
    <xf numFmtId="0" fontId="15" fillId="0" borderId="1" xfId="1" applyFont="1" applyBorder="1" applyAlignment="1">
      <alignment horizontal="left" vertical="center" wrapText="1" shrinkToFit="1"/>
    </xf>
    <xf numFmtId="0" fontId="16" fillId="0" borderId="2" xfId="1" applyFont="1" applyBorder="1" applyAlignment="1">
      <alignment horizontal="center" vertical="center"/>
    </xf>
    <xf numFmtId="0" fontId="16" fillId="0" borderId="8" xfId="1" applyFont="1" applyBorder="1" applyAlignment="1">
      <alignment horizontal="center" vertical="center"/>
    </xf>
    <xf numFmtId="0" fontId="16" fillId="0" borderId="1" xfId="1" applyFont="1" applyBorder="1" applyAlignment="1">
      <alignment horizontal="center" vertical="center"/>
    </xf>
    <xf numFmtId="0" fontId="1" fillId="0" borderId="0" xfId="1" applyAlignment="1">
      <alignment horizontal="left" vertical="center"/>
    </xf>
    <xf numFmtId="0" fontId="6" fillId="0" borderId="0" xfId="1" applyFont="1" applyAlignment="1">
      <alignment horizontal="left" vertical="center" wrapText="1"/>
    </xf>
    <xf numFmtId="0" fontId="1" fillId="0" borderId="0" xfId="1" applyAlignment="1">
      <alignment horizontal="left" vertical="top"/>
    </xf>
    <xf numFmtId="0" fontId="6" fillId="2" borderId="0" xfId="1" applyFont="1" applyFill="1" applyAlignment="1">
      <alignment horizontal="left"/>
    </xf>
    <xf numFmtId="0" fontId="1" fillId="0" borderId="14" xfId="1" applyBorder="1" applyAlignment="1">
      <alignment horizontal="center" vertical="center"/>
    </xf>
    <xf numFmtId="0" fontId="1" fillId="0" borderId="15" xfId="1" applyBorder="1" applyAlignment="1">
      <alignment horizontal="center" vertical="center"/>
    </xf>
    <xf numFmtId="0" fontId="1" fillId="0" borderId="16" xfId="1" applyBorder="1" applyAlignment="1">
      <alignment horizontal="center" vertical="center"/>
    </xf>
    <xf numFmtId="4" fontId="1" fillId="0" borderId="10" xfId="1" applyNumberFormat="1" applyBorder="1" applyAlignment="1">
      <alignment horizontal="center" vertical="center"/>
    </xf>
    <xf numFmtId="4" fontId="1" fillId="0" borderId="23" xfId="1" applyNumberFormat="1" applyBorder="1" applyAlignment="1">
      <alignment horizontal="center" vertical="center"/>
    </xf>
    <xf numFmtId="4" fontId="1" fillId="0" borderId="5" xfId="1" applyNumberFormat="1" applyBorder="1" applyAlignment="1">
      <alignment horizontal="center" vertical="center"/>
    </xf>
    <xf numFmtId="4" fontId="16" fillId="0" borderId="29" xfId="1" applyNumberFormat="1" applyFont="1" applyBorder="1" applyAlignment="1">
      <alignment horizontal="center" vertical="center" wrapText="1"/>
    </xf>
    <xf numFmtId="4" fontId="16" fillId="0" borderId="30" xfId="1" applyNumberFormat="1" applyFont="1" applyBorder="1" applyAlignment="1">
      <alignment horizontal="center" vertical="center" wrapText="1"/>
    </xf>
    <xf numFmtId="4" fontId="16" fillId="0" borderId="31" xfId="1" applyNumberFormat="1" applyFont="1" applyBorder="1" applyAlignment="1">
      <alignment horizontal="center" vertical="center" wrapText="1"/>
    </xf>
    <xf numFmtId="0" fontId="7" fillId="0" borderId="0" xfId="1" applyFont="1" applyAlignment="1">
      <alignment horizontal="center"/>
    </xf>
    <xf numFmtId="0" fontId="6" fillId="0" borderId="0" xfId="1" applyFont="1" applyAlignment="1">
      <alignment horizontal="left" wrapText="1"/>
    </xf>
    <xf numFmtId="0" fontId="20" fillId="3" borderId="20" xfId="0" applyFont="1" applyFill="1" applyBorder="1" applyAlignment="1">
      <alignment horizontal="left"/>
    </xf>
    <xf numFmtId="0" fontId="20" fillId="3" borderId="21" xfId="0" applyFont="1" applyFill="1" applyBorder="1" applyAlignment="1">
      <alignment horizontal="left"/>
    </xf>
    <xf numFmtId="0" fontId="20" fillId="3" borderId="22" xfId="0" applyFont="1" applyFill="1" applyBorder="1" applyAlignment="1">
      <alignment horizontal="left"/>
    </xf>
    <xf numFmtId="0" fontId="2" fillId="0" borderId="23" xfId="1" applyFont="1" applyBorder="1" applyAlignment="1">
      <alignment horizontal="center" wrapText="1" shrinkToFit="1"/>
    </xf>
    <xf numFmtId="0" fontId="2" fillId="0" borderId="15" xfId="1" applyFont="1" applyBorder="1" applyAlignment="1">
      <alignment horizontal="center" wrapText="1" shrinkToFit="1"/>
    </xf>
    <xf numFmtId="0" fontId="2" fillId="0" borderId="25" xfId="1" applyFont="1" applyBorder="1" applyAlignment="1">
      <alignment horizontal="center" wrapText="1" shrinkToFit="1"/>
    </xf>
    <xf numFmtId="4" fontId="3" fillId="0" borderId="29" xfId="1" applyNumberFormat="1" applyFont="1" applyBorder="1" applyAlignment="1">
      <alignment horizontal="center" vertical="center" wrapText="1"/>
    </xf>
    <xf numFmtId="4" fontId="3" fillId="0" borderId="30" xfId="1" applyNumberFormat="1" applyFont="1" applyBorder="1" applyAlignment="1">
      <alignment horizontal="center" vertical="center" wrapText="1"/>
    </xf>
    <xf numFmtId="4" fontId="3" fillId="0" borderId="31" xfId="1" applyNumberFormat="1" applyFont="1" applyBorder="1" applyAlignment="1">
      <alignment horizontal="center" vertical="center" wrapText="1"/>
    </xf>
    <xf numFmtId="4" fontId="3" fillId="0" borderId="3" xfId="1" applyNumberFormat="1" applyFont="1" applyBorder="1" applyAlignment="1">
      <alignment horizontal="center" vertical="center" wrapText="1"/>
    </xf>
    <xf numFmtId="4" fontId="3" fillId="0" borderId="9" xfId="1" applyNumberFormat="1" applyFont="1" applyBorder="1" applyAlignment="1">
      <alignment horizontal="center" vertical="center" wrapText="1"/>
    </xf>
    <xf numFmtId="4" fontId="3" fillId="0" borderId="4" xfId="1" applyNumberFormat="1" applyFont="1" applyBorder="1" applyAlignment="1">
      <alignment horizontal="center" vertical="center" wrapText="1"/>
    </xf>
    <xf numFmtId="0" fontId="1" fillId="0" borderId="0" xfId="1" applyAlignment="1">
      <alignment wrapText="1"/>
    </xf>
    <xf numFmtId="0" fontId="0" fillId="0" borderId="0" xfId="0" applyAlignment="1">
      <alignment wrapText="1"/>
    </xf>
    <xf numFmtId="0" fontId="2" fillId="0" borderId="0" xfId="1" applyFont="1" applyAlignment="1">
      <alignment horizontal="center" wrapText="1"/>
    </xf>
    <xf numFmtId="49" fontId="8" fillId="0" borderId="4" xfId="1" applyNumberFormat="1" applyFont="1" applyBorder="1" applyAlignment="1">
      <alignment horizontal="center" wrapText="1"/>
    </xf>
    <xf numFmtId="4" fontId="16" fillId="0" borderId="3" xfId="1" applyNumberFormat="1" applyFont="1" applyBorder="1" applyAlignment="1">
      <alignment horizontal="center" vertical="center" wrapText="1"/>
    </xf>
    <xf numFmtId="4" fontId="16" fillId="0" borderId="9" xfId="1" applyNumberFormat="1" applyFont="1" applyBorder="1" applyAlignment="1">
      <alignment horizontal="center" vertical="center" wrapText="1"/>
    </xf>
    <xf numFmtId="4" fontId="16" fillId="0" borderId="4" xfId="1" applyNumberFormat="1" applyFont="1" applyBorder="1" applyAlignment="1">
      <alignment horizontal="center" vertical="center" wrapText="1"/>
    </xf>
    <xf numFmtId="4" fontId="4" fillId="0" borderId="5" xfId="0" applyNumberFormat="1" applyFont="1" applyBorder="1" applyAlignment="1">
      <alignment vertical="top" wrapText="1"/>
    </xf>
    <xf numFmtId="4" fontId="4" fillId="0" borderId="18" xfId="0" applyNumberFormat="1" applyFont="1" applyBorder="1" applyAlignment="1">
      <alignment vertical="top" wrapText="1"/>
    </xf>
    <xf numFmtId="1" fontId="0" fillId="0" borderId="19" xfId="0" applyNumberFormat="1" applyBorder="1" applyAlignment="1">
      <alignment wrapText="1"/>
    </xf>
    <xf numFmtId="0" fontId="23" fillId="0" borderId="0" xfId="0" applyFont="1" applyAlignment="1">
      <alignment wrapText="1"/>
    </xf>
    <xf numFmtId="0" fontId="21" fillId="0" borderId="0" xfId="0" applyFont="1" applyAlignment="1">
      <alignment wrapText="1"/>
    </xf>
    <xf numFmtId="0" fontId="0" fillId="0" borderId="32" xfId="0" applyBorder="1" applyAlignment="1">
      <alignment wrapText="1"/>
    </xf>
  </cellXfs>
  <cellStyles count="3">
    <cellStyle name="Normal" xfId="0" builtinId="0"/>
    <cellStyle name="Normal 2" xfId="1"/>
    <cellStyle name="Percent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2:N261"/>
  <sheetViews>
    <sheetView tabSelected="1" view="pageBreakPreview" topLeftCell="A190" zoomScaleNormal="100" zoomScaleSheetLayoutView="100" workbookViewId="0">
      <selection activeCell="Q214" sqref="Q214"/>
    </sheetView>
  </sheetViews>
  <sheetFormatPr defaultRowHeight="14.5" x14ac:dyDescent="0.35"/>
  <cols>
    <col min="1" max="1" width="6.7265625" customWidth="1"/>
    <col min="2" max="2" width="19.54296875" customWidth="1"/>
    <col min="4" max="4" width="9.54296875" style="24" bestFit="1" customWidth="1"/>
    <col min="10" max="10" width="8.7265625" customWidth="1"/>
    <col min="11" max="11" width="26.26953125" style="144" customWidth="1"/>
  </cols>
  <sheetData>
    <row r="2" spans="1:14" ht="35.25" customHeight="1" x14ac:dyDescent="0.35">
      <c r="A2" s="116" t="s">
        <v>0</v>
      </c>
      <c r="B2" s="116"/>
      <c r="C2" s="117" t="s">
        <v>41</v>
      </c>
      <c r="D2" s="117"/>
      <c r="E2" s="117"/>
      <c r="F2" s="117"/>
      <c r="G2" s="117"/>
      <c r="H2" s="117"/>
      <c r="I2" s="117"/>
      <c r="J2" s="117"/>
      <c r="K2" s="117"/>
    </row>
    <row r="3" spans="1:14" ht="29.25" customHeight="1" x14ac:dyDescent="0.35">
      <c r="A3" s="118" t="s">
        <v>36</v>
      </c>
      <c r="B3" s="118"/>
      <c r="C3" s="130" t="s">
        <v>42</v>
      </c>
      <c r="D3" s="130"/>
      <c r="E3" s="130"/>
      <c r="F3" s="130"/>
      <c r="G3" s="130"/>
      <c r="H3" s="130"/>
      <c r="I3" s="130"/>
      <c r="J3" s="130"/>
      <c r="K3" s="130"/>
    </row>
    <row r="4" spans="1:14" ht="15" customHeight="1" x14ac:dyDescent="0.35">
      <c r="A4" s="118" t="s">
        <v>17</v>
      </c>
      <c r="B4" s="118"/>
      <c r="C4" s="119" t="s">
        <v>24</v>
      </c>
      <c r="D4" s="119"/>
      <c r="E4" s="119"/>
      <c r="F4" s="119"/>
      <c r="G4" s="119"/>
      <c r="H4" s="119"/>
      <c r="I4" s="119"/>
      <c r="J4" s="119"/>
      <c r="K4" s="119"/>
    </row>
    <row r="5" spans="1:14" ht="15" customHeight="1" x14ac:dyDescent="0.35">
      <c r="A5" s="1"/>
      <c r="B5" s="1"/>
      <c r="C5" s="1"/>
      <c r="D5" s="23"/>
      <c r="E5" s="1"/>
      <c r="F5" s="1"/>
      <c r="G5" s="1"/>
      <c r="H5" s="1"/>
      <c r="I5" s="1"/>
      <c r="J5" s="1"/>
      <c r="K5" s="143"/>
    </row>
    <row r="6" spans="1:14" ht="15" customHeight="1" x14ac:dyDescent="0.35">
      <c r="A6" s="129" t="s">
        <v>90</v>
      </c>
      <c r="B6" s="129"/>
      <c r="C6" s="129"/>
      <c r="D6" s="129"/>
      <c r="E6" s="129"/>
      <c r="F6" s="129"/>
      <c r="G6" s="129"/>
      <c r="H6" s="129"/>
      <c r="I6" s="129"/>
      <c r="J6" s="129"/>
      <c r="K6" s="129"/>
    </row>
    <row r="7" spans="1:14" ht="15" customHeight="1" thickBot="1" x14ac:dyDescent="0.4"/>
    <row r="8" spans="1:14" ht="15" customHeight="1" thickBot="1" x14ac:dyDescent="0.4">
      <c r="A8" s="131" t="s">
        <v>105</v>
      </c>
      <c r="B8" s="132"/>
      <c r="C8" s="132"/>
      <c r="D8" s="132"/>
      <c r="E8" s="132"/>
      <c r="F8" s="132"/>
      <c r="G8" s="132"/>
      <c r="H8" s="132"/>
      <c r="I8" s="132"/>
      <c r="J8" s="132"/>
      <c r="K8" s="133"/>
    </row>
    <row r="9" spans="1:14" ht="15" customHeight="1" x14ac:dyDescent="0.35">
      <c r="A9" s="2"/>
      <c r="B9" s="2"/>
      <c r="C9" s="2"/>
      <c r="D9" s="25"/>
      <c r="E9" s="2"/>
      <c r="F9" s="2"/>
      <c r="G9" s="2"/>
      <c r="H9" s="2"/>
      <c r="I9" s="2"/>
      <c r="J9" s="2"/>
      <c r="K9" s="145"/>
    </row>
    <row r="10" spans="1:14" ht="15" customHeight="1" x14ac:dyDescent="0.35">
      <c r="A10" s="120" t="s">
        <v>1</v>
      </c>
      <c r="B10" s="121"/>
      <c r="C10" s="121"/>
      <c r="D10" s="122"/>
      <c r="E10" s="123" t="s">
        <v>2</v>
      </c>
      <c r="F10" s="123"/>
      <c r="G10" s="123"/>
      <c r="H10" s="123"/>
      <c r="I10" s="123"/>
      <c r="J10" s="124"/>
      <c r="K10" s="125"/>
    </row>
    <row r="11" spans="1:14" ht="104.25" customHeight="1" x14ac:dyDescent="0.35">
      <c r="A11" s="3" t="s">
        <v>3</v>
      </c>
      <c r="B11" s="4" t="s">
        <v>4</v>
      </c>
      <c r="C11" s="5" t="s">
        <v>5</v>
      </c>
      <c r="D11" s="26" t="s">
        <v>6</v>
      </c>
      <c r="E11" s="6" t="s">
        <v>7</v>
      </c>
      <c r="F11" s="6" t="s">
        <v>20</v>
      </c>
      <c r="G11" s="6" t="s">
        <v>21</v>
      </c>
      <c r="H11" s="6" t="s">
        <v>22</v>
      </c>
      <c r="I11" s="6" t="s">
        <v>23</v>
      </c>
      <c r="J11" s="7" t="s">
        <v>8</v>
      </c>
      <c r="K11" s="7" t="s">
        <v>172</v>
      </c>
    </row>
    <row r="12" spans="1:14" ht="15" customHeight="1" x14ac:dyDescent="0.35">
      <c r="A12" s="8">
        <v>0</v>
      </c>
      <c r="B12" s="9">
        <v>1</v>
      </c>
      <c r="C12" s="10">
        <v>2</v>
      </c>
      <c r="D12" s="27">
        <v>3</v>
      </c>
      <c r="E12" s="11">
        <v>4</v>
      </c>
      <c r="F12" s="11" t="s">
        <v>9</v>
      </c>
      <c r="G12" s="11" t="s">
        <v>10</v>
      </c>
      <c r="H12" s="11" t="s">
        <v>11</v>
      </c>
      <c r="I12" s="11" t="s">
        <v>12</v>
      </c>
      <c r="J12" s="12" t="s">
        <v>13</v>
      </c>
      <c r="K12" s="146" t="s">
        <v>106</v>
      </c>
    </row>
    <row r="13" spans="1:14" ht="15" customHeight="1" x14ac:dyDescent="0.35">
      <c r="A13" s="21">
        <v>1</v>
      </c>
      <c r="B13" s="134" t="s">
        <v>38</v>
      </c>
      <c r="C13" s="135"/>
      <c r="D13" s="135"/>
      <c r="E13" s="135"/>
      <c r="F13" s="135"/>
      <c r="G13" s="135"/>
      <c r="H13" s="135"/>
      <c r="I13" s="135"/>
      <c r="J13" s="135"/>
      <c r="K13" s="136"/>
      <c r="N13" s="39"/>
    </row>
    <row r="14" spans="1:14" ht="15" customHeight="1" x14ac:dyDescent="0.35">
      <c r="A14" s="49">
        <v>1.1000000000000001</v>
      </c>
      <c r="B14" s="95" t="s">
        <v>140</v>
      </c>
      <c r="C14" s="98" t="s">
        <v>14</v>
      </c>
      <c r="D14" s="58">
        <v>262.37</v>
      </c>
      <c r="E14" s="17"/>
      <c r="F14" s="13"/>
      <c r="G14" s="13"/>
      <c r="H14" s="13"/>
      <c r="I14" s="13"/>
      <c r="J14" s="61"/>
      <c r="K14" s="137" t="s">
        <v>141</v>
      </c>
      <c r="N14" s="39"/>
    </row>
    <row r="15" spans="1:14" ht="15" customHeight="1" x14ac:dyDescent="0.35">
      <c r="A15" s="50"/>
      <c r="B15" s="96"/>
      <c r="C15" s="99"/>
      <c r="D15" s="59"/>
      <c r="E15" s="18"/>
      <c r="F15" s="14"/>
      <c r="G15" s="14"/>
      <c r="H15" s="14"/>
      <c r="I15" s="14"/>
      <c r="J15" s="62"/>
      <c r="K15" s="138"/>
      <c r="N15" s="39"/>
    </row>
    <row r="16" spans="1:14" ht="15" customHeight="1" x14ac:dyDescent="0.35">
      <c r="A16" s="50"/>
      <c r="B16" s="96"/>
      <c r="C16" s="99"/>
      <c r="D16" s="59"/>
      <c r="E16" s="18"/>
      <c r="F16" s="14"/>
      <c r="G16" s="14"/>
      <c r="H16" s="14"/>
      <c r="I16" s="14"/>
      <c r="J16" s="62"/>
      <c r="K16" s="138"/>
      <c r="N16" s="39"/>
    </row>
    <row r="17" spans="1:14" ht="15" customHeight="1" x14ac:dyDescent="0.35">
      <c r="A17" s="50"/>
      <c r="B17" s="96"/>
      <c r="C17" s="99"/>
      <c r="D17" s="59"/>
      <c r="E17" s="18"/>
      <c r="F17" s="14"/>
      <c r="G17" s="14"/>
      <c r="H17" s="14"/>
      <c r="I17" s="14"/>
      <c r="J17" s="62"/>
      <c r="K17" s="138"/>
      <c r="N17" s="39"/>
    </row>
    <row r="18" spans="1:14" ht="15" customHeight="1" x14ac:dyDescent="0.35">
      <c r="A18" s="51"/>
      <c r="B18" s="97"/>
      <c r="C18" s="100"/>
      <c r="D18" s="60"/>
      <c r="E18" s="15"/>
      <c r="F18" s="16"/>
      <c r="G18" s="16"/>
      <c r="H18" s="16"/>
      <c r="I18" s="16"/>
      <c r="J18" s="63"/>
      <c r="K18" s="139"/>
      <c r="N18" s="39"/>
    </row>
    <row r="19" spans="1:14" ht="15" customHeight="1" x14ac:dyDescent="0.35">
      <c r="A19" s="49">
        <v>1.2</v>
      </c>
      <c r="B19" s="95" t="s">
        <v>113</v>
      </c>
      <c r="C19" s="98" t="s">
        <v>14</v>
      </c>
      <c r="D19" s="58">
        <v>41.46</v>
      </c>
      <c r="E19" s="17"/>
      <c r="F19" s="13"/>
      <c r="G19" s="13"/>
      <c r="H19" s="13"/>
      <c r="I19" s="13"/>
      <c r="J19" s="61"/>
      <c r="K19" s="137" t="s">
        <v>171</v>
      </c>
      <c r="N19" s="39"/>
    </row>
    <row r="20" spans="1:14" ht="15" customHeight="1" x14ac:dyDescent="0.35">
      <c r="A20" s="50"/>
      <c r="B20" s="96"/>
      <c r="C20" s="99"/>
      <c r="D20" s="59"/>
      <c r="E20" s="18"/>
      <c r="F20" s="14"/>
      <c r="G20" s="14"/>
      <c r="H20" s="14"/>
      <c r="I20" s="14"/>
      <c r="J20" s="62"/>
      <c r="K20" s="138"/>
      <c r="N20" s="39"/>
    </row>
    <row r="21" spans="1:14" ht="15" customHeight="1" x14ac:dyDescent="0.35">
      <c r="A21" s="50"/>
      <c r="B21" s="96"/>
      <c r="C21" s="99"/>
      <c r="D21" s="59"/>
      <c r="E21" s="18"/>
      <c r="F21" s="14"/>
      <c r="G21" s="14"/>
      <c r="H21" s="14"/>
      <c r="I21" s="14"/>
      <c r="J21" s="62"/>
      <c r="K21" s="138"/>
      <c r="N21" s="39"/>
    </row>
    <row r="22" spans="1:14" ht="15" customHeight="1" x14ac:dyDescent="0.35">
      <c r="A22" s="50"/>
      <c r="B22" s="96"/>
      <c r="C22" s="99"/>
      <c r="D22" s="59"/>
      <c r="E22" s="18"/>
      <c r="F22" s="14"/>
      <c r="G22" s="14"/>
      <c r="H22" s="14"/>
      <c r="I22" s="14"/>
      <c r="J22" s="62"/>
      <c r="K22" s="138"/>
      <c r="N22" s="39"/>
    </row>
    <row r="23" spans="1:14" ht="15" customHeight="1" x14ac:dyDescent="0.35">
      <c r="A23" s="51"/>
      <c r="B23" s="97"/>
      <c r="C23" s="100"/>
      <c r="D23" s="60"/>
      <c r="E23" s="15"/>
      <c r="F23" s="16"/>
      <c r="G23" s="16"/>
      <c r="H23" s="16"/>
      <c r="I23" s="16"/>
      <c r="J23" s="63"/>
      <c r="K23" s="139"/>
      <c r="N23" s="39"/>
    </row>
    <row r="24" spans="1:14" ht="15" customHeight="1" x14ac:dyDescent="0.35">
      <c r="A24" s="49">
        <v>1.3</v>
      </c>
      <c r="B24" s="95" t="s">
        <v>115</v>
      </c>
      <c r="C24" s="98" t="s">
        <v>14</v>
      </c>
      <c r="D24" s="58">
        <v>70.650000000000006</v>
      </c>
      <c r="E24" s="17"/>
      <c r="F24" s="13"/>
      <c r="G24" s="13"/>
      <c r="H24" s="13"/>
      <c r="I24" s="13"/>
      <c r="J24" s="61"/>
      <c r="K24" s="137" t="s">
        <v>116</v>
      </c>
      <c r="N24" s="39"/>
    </row>
    <row r="25" spans="1:14" ht="15" customHeight="1" x14ac:dyDescent="0.35">
      <c r="A25" s="50"/>
      <c r="B25" s="96"/>
      <c r="C25" s="99"/>
      <c r="D25" s="59"/>
      <c r="E25" s="18"/>
      <c r="F25" s="14"/>
      <c r="G25" s="14"/>
      <c r="H25" s="14"/>
      <c r="I25" s="14"/>
      <c r="J25" s="62"/>
      <c r="K25" s="138"/>
      <c r="N25" s="39"/>
    </row>
    <row r="26" spans="1:14" ht="15" customHeight="1" x14ac:dyDescent="0.35">
      <c r="A26" s="50"/>
      <c r="B26" s="96"/>
      <c r="C26" s="99"/>
      <c r="D26" s="59"/>
      <c r="E26" s="18"/>
      <c r="F26" s="14"/>
      <c r="G26" s="14"/>
      <c r="H26" s="14"/>
      <c r="I26" s="14"/>
      <c r="J26" s="62"/>
      <c r="K26" s="138"/>
      <c r="N26" s="39"/>
    </row>
    <row r="27" spans="1:14" ht="15" customHeight="1" x14ac:dyDescent="0.35">
      <c r="A27" s="50"/>
      <c r="B27" s="96"/>
      <c r="C27" s="99"/>
      <c r="D27" s="59"/>
      <c r="E27" s="18"/>
      <c r="F27" s="14"/>
      <c r="G27" s="14"/>
      <c r="H27" s="14"/>
      <c r="I27" s="14"/>
      <c r="J27" s="62"/>
      <c r="K27" s="138"/>
      <c r="N27" s="39"/>
    </row>
    <row r="28" spans="1:14" ht="15" customHeight="1" x14ac:dyDescent="0.35">
      <c r="A28" s="51"/>
      <c r="B28" s="97"/>
      <c r="C28" s="100"/>
      <c r="D28" s="60"/>
      <c r="E28" s="15"/>
      <c r="F28" s="16"/>
      <c r="G28" s="16"/>
      <c r="H28" s="16"/>
      <c r="I28" s="16"/>
      <c r="J28" s="63"/>
      <c r="K28" s="139"/>
      <c r="N28" s="39"/>
    </row>
    <row r="29" spans="1:14" ht="15" customHeight="1" x14ac:dyDescent="0.35">
      <c r="A29" s="49">
        <v>1.4</v>
      </c>
      <c r="B29" s="95" t="s">
        <v>57</v>
      </c>
      <c r="C29" s="98" t="s">
        <v>14</v>
      </c>
      <c r="D29" s="58">
        <v>1.77</v>
      </c>
      <c r="E29" s="17"/>
      <c r="F29" s="13"/>
      <c r="G29" s="13"/>
      <c r="H29" s="13"/>
      <c r="I29" s="13"/>
      <c r="J29" s="61"/>
      <c r="K29" s="137" t="s">
        <v>114</v>
      </c>
      <c r="N29" s="39"/>
    </row>
    <row r="30" spans="1:14" ht="15" customHeight="1" x14ac:dyDescent="0.35">
      <c r="A30" s="50"/>
      <c r="B30" s="96"/>
      <c r="C30" s="99"/>
      <c r="D30" s="59"/>
      <c r="E30" s="18"/>
      <c r="F30" s="14"/>
      <c r="G30" s="14"/>
      <c r="H30" s="14"/>
      <c r="I30" s="14"/>
      <c r="J30" s="62"/>
      <c r="K30" s="138"/>
      <c r="N30" s="39"/>
    </row>
    <row r="31" spans="1:14" ht="15" customHeight="1" x14ac:dyDescent="0.35">
      <c r="A31" s="50"/>
      <c r="B31" s="96"/>
      <c r="C31" s="99"/>
      <c r="D31" s="59"/>
      <c r="E31" s="18"/>
      <c r="F31" s="14"/>
      <c r="G31" s="14"/>
      <c r="H31" s="14"/>
      <c r="I31" s="14"/>
      <c r="J31" s="62"/>
      <c r="K31" s="138"/>
      <c r="N31" s="39"/>
    </row>
    <row r="32" spans="1:14" ht="15" customHeight="1" x14ac:dyDescent="0.35">
      <c r="A32" s="50"/>
      <c r="B32" s="96"/>
      <c r="C32" s="99"/>
      <c r="D32" s="59"/>
      <c r="E32" s="18"/>
      <c r="F32" s="14"/>
      <c r="G32" s="14"/>
      <c r="H32" s="14"/>
      <c r="I32" s="14"/>
      <c r="J32" s="62"/>
      <c r="K32" s="138"/>
      <c r="N32" s="39"/>
    </row>
    <row r="33" spans="1:14" ht="15" customHeight="1" x14ac:dyDescent="0.35">
      <c r="A33" s="51"/>
      <c r="B33" s="97"/>
      <c r="C33" s="100"/>
      <c r="D33" s="60"/>
      <c r="E33" s="15"/>
      <c r="F33" s="16"/>
      <c r="G33" s="16"/>
      <c r="H33" s="16"/>
      <c r="I33" s="16"/>
      <c r="J33" s="63"/>
      <c r="K33" s="139"/>
      <c r="N33" s="39"/>
    </row>
    <row r="34" spans="1:14" ht="15" customHeight="1" x14ac:dyDescent="0.35">
      <c r="A34" s="49">
        <v>1.5</v>
      </c>
      <c r="B34" s="95" t="s">
        <v>139</v>
      </c>
      <c r="C34" s="98" t="s">
        <v>14</v>
      </c>
      <c r="D34" s="58">
        <v>70.7</v>
      </c>
      <c r="E34" s="17"/>
      <c r="F34" s="13"/>
      <c r="G34" s="13"/>
      <c r="H34" s="13"/>
      <c r="I34" s="13"/>
      <c r="J34" s="61"/>
      <c r="K34" s="137" t="s">
        <v>132</v>
      </c>
      <c r="N34" s="39"/>
    </row>
    <row r="35" spans="1:14" ht="15" customHeight="1" x14ac:dyDescent="0.35">
      <c r="A35" s="50"/>
      <c r="B35" s="96"/>
      <c r="C35" s="99"/>
      <c r="D35" s="59"/>
      <c r="E35" s="18"/>
      <c r="F35" s="14"/>
      <c r="G35" s="14"/>
      <c r="H35" s="14"/>
      <c r="I35" s="14"/>
      <c r="J35" s="62"/>
      <c r="K35" s="138"/>
      <c r="N35" s="39"/>
    </row>
    <row r="36" spans="1:14" ht="15" customHeight="1" x14ac:dyDescent="0.35">
      <c r="A36" s="50"/>
      <c r="B36" s="96"/>
      <c r="C36" s="99"/>
      <c r="D36" s="59"/>
      <c r="E36" s="18"/>
      <c r="F36" s="14"/>
      <c r="G36" s="14"/>
      <c r="H36" s="14"/>
      <c r="I36" s="14"/>
      <c r="J36" s="62"/>
      <c r="K36" s="138"/>
      <c r="N36" s="39"/>
    </row>
    <row r="37" spans="1:14" ht="15" customHeight="1" x14ac:dyDescent="0.35">
      <c r="A37" s="50"/>
      <c r="B37" s="96"/>
      <c r="C37" s="99"/>
      <c r="D37" s="59"/>
      <c r="E37" s="18"/>
      <c r="F37" s="14"/>
      <c r="G37" s="14"/>
      <c r="H37" s="14"/>
      <c r="I37" s="14"/>
      <c r="J37" s="62"/>
      <c r="K37" s="138"/>
      <c r="N37" s="39"/>
    </row>
    <row r="38" spans="1:14" ht="15" customHeight="1" x14ac:dyDescent="0.35">
      <c r="A38" s="51"/>
      <c r="B38" s="97"/>
      <c r="C38" s="100"/>
      <c r="D38" s="60"/>
      <c r="E38" s="15"/>
      <c r="F38" s="16"/>
      <c r="G38" s="16"/>
      <c r="H38" s="16"/>
      <c r="I38" s="16"/>
      <c r="J38" s="63"/>
      <c r="K38" s="139"/>
      <c r="N38" s="39"/>
    </row>
    <row r="39" spans="1:14" ht="15" customHeight="1" x14ac:dyDescent="0.35">
      <c r="A39" s="22">
        <v>2</v>
      </c>
      <c r="B39" s="107" t="s">
        <v>37</v>
      </c>
      <c r="C39" s="108"/>
      <c r="D39" s="108"/>
      <c r="E39" s="108"/>
      <c r="F39" s="108"/>
      <c r="G39" s="108"/>
      <c r="H39" s="108"/>
      <c r="I39" s="108"/>
      <c r="J39" s="108"/>
      <c r="K39" s="109"/>
      <c r="N39" s="39"/>
    </row>
    <row r="40" spans="1:14" ht="15" customHeight="1" x14ac:dyDescent="0.35">
      <c r="A40" s="22">
        <v>2.1</v>
      </c>
      <c r="B40" s="104" t="s">
        <v>117</v>
      </c>
      <c r="C40" s="105"/>
      <c r="D40" s="105"/>
      <c r="E40" s="105"/>
      <c r="F40" s="105"/>
      <c r="G40" s="105"/>
      <c r="H40" s="105"/>
      <c r="I40" s="105"/>
      <c r="J40" s="105"/>
      <c r="K40" s="106"/>
      <c r="N40" s="39"/>
    </row>
    <row r="41" spans="1:14" ht="15" customHeight="1" x14ac:dyDescent="0.35">
      <c r="A41" s="49" t="s">
        <v>25</v>
      </c>
      <c r="B41" s="64" t="s">
        <v>52</v>
      </c>
      <c r="C41" s="67" t="s">
        <v>15</v>
      </c>
      <c r="D41" s="58">
        <v>207.89</v>
      </c>
      <c r="E41" s="33"/>
      <c r="F41" s="34"/>
      <c r="G41" s="34"/>
      <c r="H41" s="34"/>
      <c r="I41" s="34"/>
      <c r="J41" s="70"/>
      <c r="K41" s="126" t="s">
        <v>123</v>
      </c>
      <c r="N41" s="39"/>
    </row>
    <row r="42" spans="1:14" ht="15" customHeight="1" x14ac:dyDescent="0.35">
      <c r="A42" s="50"/>
      <c r="B42" s="65"/>
      <c r="C42" s="68"/>
      <c r="D42" s="59"/>
      <c r="E42" s="35"/>
      <c r="F42" s="36"/>
      <c r="G42" s="36"/>
      <c r="H42" s="36"/>
      <c r="I42" s="36"/>
      <c r="J42" s="71"/>
      <c r="K42" s="127"/>
      <c r="N42" s="39"/>
    </row>
    <row r="43" spans="1:14" ht="15" customHeight="1" x14ac:dyDescent="0.35">
      <c r="A43" s="50"/>
      <c r="B43" s="65"/>
      <c r="C43" s="68"/>
      <c r="D43" s="59"/>
      <c r="E43" s="35"/>
      <c r="F43" s="36"/>
      <c r="G43" s="36"/>
      <c r="H43" s="36"/>
      <c r="I43" s="36"/>
      <c r="J43" s="71"/>
      <c r="K43" s="127"/>
      <c r="N43" s="39"/>
    </row>
    <row r="44" spans="1:14" ht="15" customHeight="1" x14ac:dyDescent="0.35">
      <c r="A44" s="50"/>
      <c r="B44" s="65"/>
      <c r="C44" s="68"/>
      <c r="D44" s="59"/>
      <c r="E44" s="35"/>
      <c r="F44" s="36"/>
      <c r="G44" s="36"/>
      <c r="H44" s="36"/>
      <c r="I44" s="36"/>
      <c r="J44" s="71"/>
      <c r="K44" s="127"/>
      <c r="N44" s="39"/>
    </row>
    <row r="45" spans="1:14" ht="15" customHeight="1" x14ac:dyDescent="0.35">
      <c r="A45" s="51"/>
      <c r="B45" s="66"/>
      <c r="C45" s="69"/>
      <c r="D45" s="60"/>
      <c r="E45" s="37"/>
      <c r="F45" s="38"/>
      <c r="G45" s="38"/>
      <c r="H45" s="38"/>
      <c r="I45" s="38"/>
      <c r="J45" s="72"/>
      <c r="K45" s="128"/>
      <c r="N45" s="39"/>
    </row>
    <row r="46" spans="1:14" ht="15" customHeight="1" x14ac:dyDescent="0.35">
      <c r="A46" s="49" t="s">
        <v>39</v>
      </c>
      <c r="B46" s="64" t="s">
        <v>46</v>
      </c>
      <c r="C46" s="67" t="s">
        <v>14</v>
      </c>
      <c r="D46" s="58">
        <v>10.87</v>
      </c>
      <c r="E46" s="33"/>
      <c r="F46" s="34"/>
      <c r="G46" s="34"/>
      <c r="H46" s="34"/>
      <c r="I46" s="34"/>
      <c r="J46" s="70"/>
      <c r="K46" s="126" t="s">
        <v>120</v>
      </c>
    </row>
    <row r="47" spans="1:14" ht="15" customHeight="1" x14ac:dyDescent="0.35">
      <c r="A47" s="50"/>
      <c r="B47" s="65"/>
      <c r="C47" s="68"/>
      <c r="D47" s="59"/>
      <c r="E47" s="35"/>
      <c r="F47" s="36"/>
      <c r="G47" s="36"/>
      <c r="H47" s="36"/>
      <c r="I47" s="36"/>
      <c r="J47" s="71"/>
      <c r="K47" s="127"/>
      <c r="N47" s="39"/>
    </row>
    <row r="48" spans="1:14" ht="15" customHeight="1" x14ac:dyDescent="0.35">
      <c r="A48" s="50"/>
      <c r="B48" s="65"/>
      <c r="C48" s="68"/>
      <c r="D48" s="59"/>
      <c r="E48" s="35"/>
      <c r="F48" s="36"/>
      <c r="G48" s="36"/>
      <c r="H48" s="36"/>
      <c r="I48" s="36"/>
      <c r="J48" s="71"/>
      <c r="K48" s="127"/>
      <c r="N48" s="39"/>
    </row>
    <row r="49" spans="1:14" ht="15" customHeight="1" x14ac:dyDescent="0.35">
      <c r="A49" s="50"/>
      <c r="B49" s="65"/>
      <c r="C49" s="68"/>
      <c r="D49" s="59"/>
      <c r="E49" s="35"/>
      <c r="F49" s="36"/>
      <c r="G49" s="36"/>
      <c r="H49" s="36"/>
      <c r="I49" s="36"/>
      <c r="J49" s="71"/>
      <c r="K49" s="127"/>
      <c r="N49" s="39"/>
    </row>
    <row r="50" spans="1:14" ht="15" customHeight="1" x14ac:dyDescent="0.35">
      <c r="A50" s="51"/>
      <c r="B50" s="66"/>
      <c r="C50" s="69"/>
      <c r="D50" s="60"/>
      <c r="E50" s="37"/>
      <c r="F50" s="38"/>
      <c r="G50" s="38"/>
      <c r="H50" s="38"/>
      <c r="I50" s="38"/>
      <c r="J50" s="72"/>
      <c r="K50" s="128"/>
      <c r="N50" s="39"/>
    </row>
    <row r="51" spans="1:14" ht="15" customHeight="1" x14ac:dyDescent="0.35">
      <c r="A51" s="49" t="s">
        <v>26</v>
      </c>
      <c r="B51" s="64" t="s">
        <v>81</v>
      </c>
      <c r="C51" s="67" t="s">
        <v>14</v>
      </c>
      <c r="D51" s="58">
        <v>3.26</v>
      </c>
      <c r="E51" s="33"/>
      <c r="F51" s="34"/>
      <c r="G51" s="34"/>
      <c r="H51" s="34"/>
      <c r="I51" s="34"/>
      <c r="J51" s="70"/>
      <c r="K51" s="126" t="s">
        <v>122</v>
      </c>
    </row>
    <row r="52" spans="1:14" ht="15" customHeight="1" x14ac:dyDescent="0.35">
      <c r="A52" s="50"/>
      <c r="B52" s="65"/>
      <c r="C52" s="68"/>
      <c r="D52" s="59"/>
      <c r="E52" s="35"/>
      <c r="F52" s="36"/>
      <c r="G52" s="36"/>
      <c r="H52" s="36"/>
      <c r="I52" s="36"/>
      <c r="J52" s="71"/>
      <c r="K52" s="127"/>
      <c r="N52" s="39"/>
    </row>
    <row r="53" spans="1:14" ht="15" customHeight="1" x14ac:dyDescent="0.35">
      <c r="A53" s="50"/>
      <c r="B53" s="65"/>
      <c r="C53" s="68"/>
      <c r="D53" s="59"/>
      <c r="E53" s="35"/>
      <c r="F53" s="36"/>
      <c r="G53" s="36"/>
      <c r="H53" s="36"/>
      <c r="I53" s="36"/>
      <c r="J53" s="71"/>
      <c r="K53" s="127"/>
      <c r="N53" s="39"/>
    </row>
    <row r="54" spans="1:14" ht="15" customHeight="1" x14ac:dyDescent="0.35">
      <c r="A54" s="50"/>
      <c r="B54" s="65"/>
      <c r="C54" s="68"/>
      <c r="D54" s="59"/>
      <c r="E54" s="35"/>
      <c r="F54" s="36"/>
      <c r="G54" s="36"/>
      <c r="H54" s="36"/>
      <c r="I54" s="36"/>
      <c r="J54" s="71"/>
      <c r="K54" s="127"/>
      <c r="N54" s="39"/>
    </row>
    <row r="55" spans="1:14" ht="15" customHeight="1" x14ac:dyDescent="0.35">
      <c r="A55" s="51"/>
      <c r="B55" s="66"/>
      <c r="C55" s="69"/>
      <c r="D55" s="60"/>
      <c r="E55" s="37"/>
      <c r="F55" s="38"/>
      <c r="G55" s="38"/>
      <c r="H55" s="38"/>
      <c r="I55" s="38"/>
      <c r="J55" s="72"/>
      <c r="K55" s="128"/>
      <c r="N55" s="39"/>
    </row>
    <row r="56" spans="1:14" ht="15" customHeight="1" x14ac:dyDescent="0.35">
      <c r="A56" s="49" t="s">
        <v>30</v>
      </c>
      <c r="B56" s="64" t="s">
        <v>53</v>
      </c>
      <c r="C56" s="67" t="s">
        <v>14</v>
      </c>
      <c r="D56" s="58">
        <v>98.13</v>
      </c>
      <c r="E56" s="33"/>
      <c r="F56" s="34"/>
      <c r="G56" s="34"/>
      <c r="H56" s="34"/>
      <c r="I56" s="34"/>
      <c r="J56" s="70"/>
      <c r="K56" s="126" t="s">
        <v>118</v>
      </c>
      <c r="N56" s="39"/>
    </row>
    <row r="57" spans="1:14" ht="15" customHeight="1" x14ac:dyDescent="0.35">
      <c r="A57" s="50"/>
      <c r="B57" s="65"/>
      <c r="C57" s="68"/>
      <c r="D57" s="59"/>
      <c r="E57" s="35"/>
      <c r="F57" s="36"/>
      <c r="G57" s="36"/>
      <c r="H57" s="36"/>
      <c r="I57" s="36"/>
      <c r="J57" s="71"/>
      <c r="K57" s="127"/>
      <c r="N57" s="39"/>
    </row>
    <row r="58" spans="1:14" ht="15" customHeight="1" x14ac:dyDescent="0.35">
      <c r="A58" s="50"/>
      <c r="B58" s="65"/>
      <c r="C58" s="68"/>
      <c r="D58" s="59"/>
      <c r="E58" s="35"/>
      <c r="F58" s="36"/>
      <c r="G58" s="36"/>
      <c r="H58" s="36"/>
      <c r="I58" s="36"/>
      <c r="J58" s="71"/>
      <c r="K58" s="127"/>
      <c r="N58" s="39"/>
    </row>
    <row r="59" spans="1:14" ht="15" customHeight="1" x14ac:dyDescent="0.35">
      <c r="A59" s="50"/>
      <c r="B59" s="65"/>
      <c r="C59" s="68"/>
      <c r="D59" s="59"/>
      <c r="E59" s="35"/>
      <c r="F59" s="36"/>
      <c r="G59" s="36"/>
      <c r="H59" s="36"/>
      <c r="I59" s="36"/>
      <c r="J59" s="71"/>
      <c r="K59" s="127"/>
      <c r="N59" s="39"/>
    </row>
    <row r="60" spans="1:14" ht="15" customHeight="1" x14ac:dyDescent="0.35">
      <c r="A60" s="51"/>
      <c r="B60" s="66"/>
      <c r="C60" s="69"/>
      <c r="D60" s="60"/>
      <c r="E60" s="37"/>
      <c r="F60" s="38"/>
      <c r="G60" s="38"/>
      <c r="H60" s="38"/>
      <c r="I60" s="38"/>
      <c r="J60" s="72"/>
      <c r="K60" s="128"/>
      <c r="N60" s="39"/>
    </row>
    <row r="61" spans="1:14" ht="15" customHeight="1" x14ac:dyDescent="0.35">
      <c r="A61" s="49" t="s">
        <v>121</v>
      </c>
      <c r="B61" s="52" t="s">
        <v>50</v>
      </c>
      <c r="C61" s="55" t="s">
        <v>16</v>
      </c>
      <c r="D61" s="73">
        <f>4650+1300</f>
        <v>5950</v>
      </c>
      <c r="E61" s="17"/>
      <c r="F61" s="13"/>
      <c r="G61" s="13"/>
      <c r="H61" s="13"/>
      <c r="I61" s="13"/>
      <c r="J61" s="46"/>
      <c r="K61" s="140" t="s">
        <v>119</v>
      </c>
      <c r="N61" s="39"/>
    </row>
    <row r="62" spans="1:14" ht="15" customHeight="1" x14ac:dyDescent="0.35">
      <c r="A62" s="50"/>
      <c r="B62" s="53"/>
      <c r="C62" s="56"/>
      <c r="D62" s="74"/>
      <c r="E62" s="18"/>
      <c r="F62" s="14"/>
      <c r="G62" s="14"/>
      <c r="H62" s="14"/>
      <c r="I62" s="14"/>
      <c r="J62" s="47"/>
      <c r="K62" s="141"/>
      <c r="N62" s="39"/>
    </row>
    <row r="63" spans="1:14" ht="15" customHeight="1" x14ac:dyDescent="0.35">
      <c r="A63" s="50"/>
      <c r="B63" s="53"/>
      <c r="C63" s="56"/>
      <c r="D63" s="74"/>
      <c r="E63" s="18"/>
      <c r="F63" s="14"/>
      <c r="G63" s="14"/>
      <c r="H63" s="14"/>
      <c r="I63" s="14"/>
      <c r="J63" s="47"/>
      <c r="K63" s="141"/>
      <c r="N63" s="39"/>
    </row>
    <row r="64" spans="1:14" ht="15" customHeight="1" x14ac:dyDescent="0.35">
      <c r="A64" s="50"/>
      <c r="B64" s="53"/>
      <c r="C64" s="56"/>
      <c r="D64" s="74"/>
      <c r="E64" s="18"/>
      <c r="F64" s="14"/>
      <c r="G64" s="14"/>
      <c r="H64" s="14"/>
      <c r="I64" s="14"/>
      <c r="J64" s="47"/>
      <c r="K64" s="141"/>
      <c r="N64" s="39"/>
    </row>
    <row r="65" spans="1:14" ht="15" customHeight="1" x14ac:dyDescent="0.35">
      <c r="A65" s="51"/>
      <c r="B65" s="54"/>
      <c r="C65" s="57"/>
      <c r="D65" s="75"/>
      <c r="E65" s="15"/>
      <c r="F65" s="16"/>
      <c r="G65" s="16"/>
      <c r="H65" s="16"/>
      <c r="I65" s="16"/>
      <c r="J65" s="48"/>
      <c r="K65" s="142"/>
      <c r="N65" s="39"/>
    </row>
    <row r="66" spans="1:14" ht="15" customHeight="1" x14ac:dyDescent="0.35">
      <c r="A66" s="22">
        <v>2.2000000000000002</v>
      </c>
      <c r="B66" s="104" t="s">
        <v>124</v>
      </c>
      <c r="C66" s="105"/>
      <c r="D66" s="105"/>
      <c r="E66" s="105"/>
      <c r="F66" s="105"/>
      <c r="G66" s="105"/>
      <c r="H66" s="105"/>
      <c r="I66" s="105"/>
      <c r="J66" s="105"/>
      <c r="K66" s="106"/>
      <c r="N66" s="39"/>
    </row>
    <row r="67" spans="1:14" ht="15" customHeight="1" x14ac:dyDescent="0.35">
      <c r="A67" s="49" t="s">
        <v>43</v>
      </c>
      <c r="B67" s="64" t="s">
        <v>52</v>
      </c>
      <c r="C67" s="67" t="s">
        <v>15</v>
      </c>
      <c r="D67" s="58">
        <v>168.77</v>
      </c>
      <c r="E67" s="33"/>
      <c r="F67" s="34"/>
      <c r="G67" s="34"/>
      <c r="H67" s="34"/>
      <c r="I67" s="34"/>
      <c r="J67" s="70"/>
      <c r="K67" s="126" t="s">
        <v>125</v>
      </c>
      <c r="N67" s="39"/>
    </row>
    <row r="68" spans="1:14" ht="15" customHeight="1" x14ac:dyDescent="0.35">
      <c r="A68" s="50"/>
      <c r="B68" s="65"/>
      <c r="C68" s="68"/>
      <c r="D68" s="59"/>
      <c r="E68" s="35"/>
      <c r="F68" s="36"/>
      <c r="G68" s="36"/>
      <c r="H68" s="36"/>
      <c r="I68" s="36"/>
      <c r="J68" s="71"/>
      <c r="K68" s="127"/>
      <c r="N68" s="39"/>
    </row>
    <row r="69" spans="1:14" ht="15" customHeight="1" x14ac:dyDescent="0.35">
      <c r="A69" s="50"/>
      <c r="B69" s="65"/>
      <c r="C69" s="68"/>
      <c r="D69" s="59"/>
      <c r="E69" s="35"/>
      <c r="F69" s="36"/>
      <c r="G69" s="36"/>
      <c r="H69" s="36"/>
      <c r="I69" s="36"/>
      <c r="J69" s="71"/>
      <c r="K69" s="127"/>
      <c r="N69" s="39"/>
    </row>
    <row r="70" spans="1:14" ht="15" customHeight="1" x14ac:dyDescent="0.35">
      <c r="A70" s="50"/>
      <c r="B70" s="65"/>
      <c r="C70" s="68"/>
      <c r="D70" s="59"/>
      <c r="E70" s="35"/>
      <c r="F70" s="36"/>
      <c r="G70" s="36"/>
      <c r="H70" s="36"/>
      <c r="I70" s="36"/>
      <c r="J70" s="71"/>
      <c r="K70" s="127"/>
      <c r="N70" s="39"/>
    </row>
    <row r="71" spans="1:14" ht="15" customHeight="1" x14ac:dyDescent="0.35">
      <c r="A71" s="51"/>
      <c r="B71" s="66"/>
      <c r="C71" s="69"/>
      <c r="D71" s="60"/>
      <c r="E71" s="37"/>
      <c r="F71" s="38"/>
      <c r="G71" s="38"/>
      <c r="H71" s="38"/>
      <c r="I71" s="38"/>
      <c r="J71" s="72"/>
      <c r="K71" s="128"/>
      <c r="N71" s="39"/>
    </row>
    <row r="72" spans="1:14" ht="15" customHeight="1" x14ac:dyDescent="0.35">
      <c r="A72" s="49" t="s">
        <v>44</v>
      </c>
      <c r="B72" s="64" t="s">
        <v>46</v>
      </c>
      <c r="C72" s="67" t="s">
        <v>14</v>
      </c>
      <c r="D72" s="58">
        <v>2.11</v>
      </c>
      <c r="E72" s="33"/>
      <c r="F72" s="34"/>
      <c r="G72" s="34"/>
      <c r="H72" s="34"/>
      <c r="I72" s="34"/>
      <c r="J72" s="70"/>
      <c r="K72" s="126" t="s">
        <v>126</v>
      </c>
    </row>
    <row r="73" spans="1:14" ht="15" customHeight="1" x14ac:dyDescent="0.35">
      <c r="A73" s="50"/>
      <c r="B73" s="65"/>
      <c r="C73" s="68"/>
      <c r="D73" s="59"/>
      <c r="E73" s="35"/>
      <c r="F73" s="36"/>
      <c r="G73" s="36"/>
      <c r="H73" s="36"/>
      <c r="I73" s="36"/>
      <c r="J73" s="71"/>
      <c r="K73" s="127"/>
      <c r="N73" s="39"/>
    </row>
    <row r="74" spans="1:14" ht="15" customHeight="1" x14ac:dyDescent="0.35">
      <c r="A74" s="50"/>
      <c r="B74" s="65"/>
      <c r="C74" s="68"/>
      <c r="D74" s="59"/>
      <c r="E74" s="35"/>
      <c r="F74" s="36"/>
      <c r="G74" s="36"/>
      <c r="H74" s="36"/>
      <c r="I74" s="36"/>
      <c r="J74" s="71"/>
      <c r="K74" s="127"/>
      <c r="N74" s="39"/>
    </row>
    <row r="75" spans="1:14" ht="15" customHeight="1" x14ac:dyDescent="0.35">
      <c r="A75" s="50"/>
      <c r="B75" s="65"/>
      <c r="C75" s="68"/>
      <c r="D75" s="59"/>
      <c r="E75" s="35"/>
      <c r="F75" s="36"/>
      <c r="G75" s="36"/>
      <c r="H75" s="36"/>
      <c r="I75" s="36"/>
      <c r="J75" s="71"/>
      <c r="K75" s="127"/>
      <c r="N75" s="39"/>
    </row>
    <row r="76" spans="1:14" ht="15" customHeight="1" x14ac:dyDescent="0.35">
      <c r="A76" s="51"/>
      <c r="B76" s="66"/>
      <c r="C76" s="69"/>
      <c r="D76" s="60"/>
      <c r="E76" s="37"/>
      <c r="F76" s="38"/>
      <c r="G76" s="38"/>
      <c r="H76" s="38"/>
      <c r="I76" s="38"/>
      <c r="J76" s="72"/>
      <c r="K76" s="128"/>
      <c r="N76" s="39"/>
    </row>
    <row r="77" spans="1:14" ht="15" customHeight="1" x14ac:dyDescent="0.35">
      <c r="A77" s="49" t="s">
        <v>45</v>
      </c>
      <c r="B77" s="64" t="s">
        <v>53</v>
      </c>
      <c r="C77" s="67" t="s">
        <v>14</v>
      </c>
      <c r="D77" s="58">
        <v>19.41</v>
      </c>
      <c r="E77" s="33"/>
      <c r="F77" s="34"/>
      <c r="G77" s="34"/>
      <c r="H77" s="34"/>
      <c r="I77" s="34"/>
      <c r="J77" s="70"/>
      <c r="K77" s="126" t="s">
        <v>127</v>
      </c>
      <c r="N77" s="39"/>
    </row>
    <row r="78" spans="1:14" ht="15" customHeight="1" x14ac:dyDescent="0.35">
      <c r="A78" s="50"/>
      <c r="B78" s="65"/>
      <c r="C78" s="68"/>
      <c r="D78" s="59"/>
      <c r="E78" s="35"/>
      <c r="F78" s="36"/>
      <c r="G78" s="36"/>
      <c r="H78" s="36"/>
      <c r="I78" s="36"/>
      <c r="J78" s="71"/>
      <c r="K78" s="127"/>
      <c r="N78" s="39"/>
    </row>
    <row r="79" spans="1:14" ht="15" customHeight="1" x14ac:dyDescent="0.35">
      <c r="A79" s="50"/>
      <c r="B79" s="65"/>
      <c r="C79" s="68"/>
      <c r="D79" s="59"/>
      <c r="E79" s="35"/>
      <c r="F79" s="36"/>
      <c r="G79" s="36"/>
      <c r="H79" s="36"/>
      <c r="I79" s="36"/>
      <c r="J79" s="71"/>
      <c r="K79" s="127"/>
      <c r="N79" s="39"/>
    </row>
    <row r="80" spans="1:14" ht="15" customHeight="1" x14ac:dyDescent="0.35">
      <c r="A80" s="50"/>
      <c r="B80" s="65"/>
      <c r="C80" s="68"/>
      <c r="D80" s="59"/>
      <c r="E80" s="35"/>
      <c r="F80" s="36"/>
      <c r="G80" s="36"/>
      <c r="H80" s="36"/>
      <c r="I80" s="36"/>
      <c r="J80" s="71"/>
      <c r="K80" s="127"/>
      <c r="N80" s="39"/>
    </row>
    <row r="81" spans="1:14" ht="15" customHeight="1" x14ac:dyDescent="0.35">
      <c r="A81" s="51"/>
      <c r="B81" s="66"/>
      <c r="C81" s="69"/>
      <c r="D81" s="60"/>
      <c r="E81" s="37"/>
      <c r="F81" s="38"/>
      <c r="G81" s="38"/>
      <c r="H81" s="38"/>
      <c r="I81" s="38"/>
      <c r="J81" s="72"/>
      <c r="K81" s="128"/>
      <c r="N81" s="39"/>
    </row>
    <row r="82" spans="1:14" ht="15" customHeight="1" x14ac:dyDescent="0.35">
      <c r="A82" s="49" t="s">
        <v>54</v>
      </c>
      <c r="B82" s="52" t="s">
        <v>50</v>
      </c>
      <c r="C82" s="55" t="s">
        <v>16</v>
      </c>
      <c r="D82" s="73">
        <f>2200+460</f>
        <v>2660</v>
      </c>
      <c r="E82" s="17"/>
      <c r="F82" s="13"/>
      <c r="G82" s="13"/>
      <c r="H82" s="13"/>
      <c r="I82" s="13"/>
      <c r="J82" s="46"/>
      <c r="K82" s="140" t="s">
        <v>119</v>
      </c>
      <c r="N82" s="39"/>
    </row>
    <row r="83" spans="1:14" ht="15" customHeight="1" x14ac:dyDescent="0.35">
      <c r="A83" s="50"/>
      <c r="B83" s="53"/>
      <c r="C83" s="56"/>
      <c r="D83" s="74"/>
      <c r="E83" s="18"/>
      <c r="F83" s="14"/>
      <c r="G83" s="14"/>
      <c r="H83" s="14"/>
      <c r="I83" s="14"/>
      <c r="J83" s="47"/>
      <c r="K83" s="141"/>
      <c r="N83" s="39"/>
    </row>
    <row r="84" spans="1:14" ht="15" customHeight="1" x14ac:dyDescent="0.35">
      <c r="A84" s="50"/>
      <c r="B84" s="53"/>
      <c r="C84" s="56"/>
      <c r="D84" s="74"/>
      <c r="E84" s="18"/>
      <c r="F84" s="14"/>
      <c r="G84" s="14"/>
      <c r="H84" s="14"/>
      <c r="I84" s="14"/>
      <c r="J84" s="47"/>
      <c r="K84" s="141"/>
      <c r="N84" s="39"/>
    </row>
    <row r="85" spans="1:14" ht="15" customHeight="1" x14ac:dyDescent="0.35">
      <c r="A85" s="50"/>
      <c r="B85" s="53"/>
      <c r="C85" s="56"/>
      <c r="D85" s="74"/>
      <c r="E85" s="18"/>
      <c r="F85" s="14"/>
      <c r="G85" s="14"/>
      <c r="H85" s="14"/>
      <c r="I85" s="14"/>
      <c r="J85" s="47"/>
      <c r="K85" s="141"/>
      <c r="N85" s="39"/>
    </row>
    <row r="86" spans="1:14" ht="15" customHeight="1" x14ac:dyDescent="0.35">
      <c r="A86" s="51"/>
      <c r="B86" s="54"/>
      <c r="C86" s="57"/>
      <c r="D86" s="75"/>
      <c r="E86" s="15"/>
      <c r="F86" s="16"/>
      <c r="G86" s="16"/>
      <c r="H86" s="16"/>
      <c r="I86" s="16"/>
      <c r="J86" s="48"/>
      <c r="K86" s="142"/>
      <c r="N86" s="39"/>
    </row>
    <row r="87" spans="1:14" ht="15" customHeight="1" x14ac:dyDescent="0.35">
      <c r="A87" s="22">
        <v>2.2999999999999998</v>
      </c>
      <c r="B87" s="104" t="s">
        <v>58</v>
      </c>
      <c r="C87" s="105"/>
      <c r="D87" s="105"/>
      <c r="E87" s="105"/>
      <c r="F87" s="105"/>
      <c r="G87" s="105"/>
      <c r="H87" s="105"/>
      <c r="I87" s="105"/>
      <c r="J87" s="105"/>
      <c r="K87" s="106"/>
      <c r="N87" s="39"/>
    </row>
    <row r="88" spans="1:14" ht="15" customHeight="1" x14ac:dyDescent="0.35">
      <c r="A88" s="49" t="s">
        <v>27</v>
      </c>
      <c r="B88" s="110" t="s">
        <v>65</v>
      </c>
      <c r="C88" s="113" t="s">
        <v>15</v>
      </c>
      <c r="D88" s="58">
        <v>3.61</v>
      </c>
      <c r="E88" s="33"/>
      <c r="F88" s="34"/>
      <c r="G88" s="34"/>
      <c r="H88" s="34"/>
      <c r="I88" s="34"/>
      <c r="J88" s="80"/>
      <c r="K88" s="147" t="s">
        <v>130</v>
      </c>
      <c r="N88" s="39"/>
    </row>
    <row r="89" spans="1:14" ht="15" customHeight="1" x14ac:dyDescent="0.35">
      <c r="A89" s="50"/>
      <c r="B89" s="111"/>
      <c r="C89" s="114"/>
      <c r="D89" s="59"/>
      <c r="E89" s="35"/>
      <c r="F89" s="36"/>
      <c r="G89" s="36"/>
      <c r="H89" s="36"/>
      <c r="I89" s="36"/>
      <c r="J89" s="81"/>
      <c r="K89" s="148"/>
      <c r="N89" s="39"/>
    </row>
    <row r="90" spans="1:14" ht="15" customHeight="1" x14ac:dyDescent="0.35">
      <c r="A90" s="50"/>
      <c r="B90" s="111"/>
      <c r="C90" s="114"/>
      <c r="D90" s="59"/>
      <c r="E90" s="35"/>
      <c r="F90" s="36"/>
      <c r="G90" s="36"/>
      <c r="H90" s="36"/>
      <c r="I90" s="36"/>
      <c r="J90" s="81"/>
      <c r="K90" s="148"/>
    </row>
    <row r="91" spans="1:14" ht="15" customHeight="1" x14ac:dyDescent="0.35">
      <c r="A91" s="50"/>
      <c r="B91" s="111"/>
      <c r="C91" s="114"/>
      <c r="D91" s="59"/>
      <c r="E91" s="35"/>
      <c r="F91" s="36"/>
      <c r="G91" s="36"/>
      <c r="H91" s="36"/>
      <c r="I91" s="36"/>
      <c r="J91" s="81"/>
      <c r="K91" s="148"/>
      <c r="N91" s="39"/>
    </row>
    <row r="92" spans="1:14" ht="15" customHeight="1" x14ac:dyDescent="0.35">
      <c r="A92" s="51"/>
      <c r="B92" s="112"/>
      <c r="C92" s="115"/>
      <c r="D92" s="60"/>
      <c r="E92" s="37"/>
      <c r="F92" s="38"/>
      <c r="G92" s="38"/>
      <c r="H92" s="38"/>
      <c r="I92" s="38"/>
      <c r="J92" s="82"/>
      <c r="K92" s="149"/>
      <c r="N92" s="39"/>
    </row>
    <row r="93" spans="1:14" ht="15" customHeight="1" x14ac:dyDescent="0.35">
      <c r="A93" s="49" t="s">
        <v>28</v>
      </c>
      <c r="B93" s="64" t="s">
        <v>46</v>
      </c>
      <c r="C93" s="67" t="s">
        <v>14</v>
      </c>
      <c r="D93" s="58">
        <v>0.38</v>
      </c>
      <c r="E93" s="33"/>
      <c r="F93" s="34"/>
      <c r="G93" s="34"/>
      <c r="H93" s="34"/>
      <c r="I93" s="34"/>
      <c r="J93" s="80"/>
      <c r="K93" s="147" t="s">
        <v>128</v>
      </c>
      <c r="N93" s="39"/>
    </row>
    <row r="94" spans="1:14" ht="15" customHeight="1" x14ac:dyDescent="0.35">
      <c r="A94" s="50"/>
      <c r="B94" s="65"/>
      <c r="C94" s="68"/>
      <c r="D94" s="59"/>
      <c r="E94" s="35"/>
      <c r="F94" s="36"/>
      <c r="G94" s="36"/>
      <c r="H94" s="36"/>
      <c r="I94" s="36"/>
      <c r="J94" s="81"/>
      <c r="K94" s="148"/>
      <c r="N94" s="39"/>
    </row>
    <row r="95" spans="1:14" ht="15" customHeight="1" x14ac:dyDescent="0.35">
      <c r="A95" s="50"/>
      <c r="B95" s="65"/>
      <c r="C95" s="68"/>
      <c r="D95" s="59"/>
      <c r="E95" s="35"/>
      <c r="F95" s="36"/>
      <c r="G95" s="36"/>
      <c r="H95" s="36"/>
      <c r="I95" s="36"/>
      <c r="J95" s="81"/>
      <c r="K95" s="148"/>
      <c r="N95" s="39"/>
    </row>
    <row r="96" spans="1:14" ht="15" customHeight="1" x14ac:dyDescent="0.35">
      <c r="A96" s="50"/>
      <c r="B96" s="65"/>
      <c r="C96" s="68"/>
      <c r="D96" s="59"/>
      <c r="E96" s="35"/>
      <c r="F96" s="36"/>
      <c r="G96" s="36"/>
      <c r="H96" s="36"/>
      <c r="I96" s="36"/>
      <c r="J96" s="81"/>
      <c r="K96" s="148"/>
      <c r="N96" s="39"/>
    </row>
    <row r="97" spans="1:14" ht="15" customHeight="1" x14ac:dyDescent="0.35">
      <c r="A97" s="51"/>
      <c r="B97" s="66"/>
      <c r="C97" s="69"/>
      <c r="D97" s="60"/>
      <c r="E97" s="37"/>
      <c r="F97" s="38"/>
      <c r="G97" s="38"/>
      <c r="H97" s="38"/>
      <c r="I97" s="38"/>
      <c r="J97" s="82"/>
      <c r="K97" s="149"/>
      <c r="N97" s="39"/>
    </row>
    <row r="98" spans="1:14" ht="15" customHeight="1" x14ac:dyDescent="0.35">
      <c r="A98" s="49" t="s">
        <v>55</v>
      </c>
      <c r="B98" s="110" t="s">
        <v>66</v>
      </c>
      <c r="C98" s="113" t="s">
        <v>14</v>
      </c>
      <c r="D98" s="58">
        <v>1.1100000000000001</v>
      </c>
      <c r="E98" s="33"/>
      <c r="F98" s="34"/>
      <c r="G98" s="34"/>
      <c r="H98" s="34"/>
      <c r="I98" s="34"/>
      <c r="J98" s="80"/>
      <c r="K98" s="147" t="s">
        <v>129</v>
      </c>
      <c r="N98" s="39"/>
    </row>
    <row r="99" spans="1:14" ht="15" customHeight="1" x14ac:dyDescent="0.35">
      <c r="A99" s="50"/>
      <c r="B99" s="111"/>
      <c r="C99" s="114"/>
      <c r="D99" s="59"/>
      <c r="E99" s="35"/>
      <c r="F99" s="36"/>
      <c r="G99" s="36"/>
      <c r="H99" s="36"/>
      <c r="I99" s="36"/>
      <c r="J99" s="81"/>
      <c r="K99" s="148"/>
      <c r="N99" s="39"/>
    </row>
    <row r="100" spans="1:14" ht="15" customHeight="1" x14ac:dyDescent="0.35">
      <c r="A100" s="50"/>
      <c r="B100" s="111"/>
      <c r="C100" s="114"/>
      <c r="D100" s="59"/>
      <c r="E100" s="35"/>
      <c r="F100" s="36"/>
      <c r="G100" s="36"/>
      <c r="H100" s="36"/>
      <c r="I100" s="36"/>
      <c r="J100" s="81"/>
      <c r="K100" s="148"/>
      <c r="N100" s="39"/>
    </row>
    <row r="101" spans="1:14" ht="15" customHeight="1" x14ac:dyDescent="0.35">
      <c r="A101" s="50"/>
      <c r="B101" s="111"/>
      <c r="C101" s="114"/>
      <c r="D101" s="59"/>
      <c r="E101" s="35"/>
      <c r="F101" s="36"/>
      <c r="G101" s="36"/>
      <c r="H101" s="36"/>
      <c r="I101" s="36"/>
      <c r="J101" s="81"/>
      <c r="K101" s="148"/>
      <c r="N101" s="39"/>
    </row>
    <row r="102" spans="1:14" ht="15" customHeight="1" x14ac:dyDescent="0.35">
      <c r="A102" s="51"/>
      <c r="B102" s="112"/>
      <c r="C102" s="115"/>
      <c r="D102" s="60"/>
      <c r="E102" s="37"/>
      <c r="F102" s="38"/>
      <c r="G102" s="38"/>
      <c r="H102" s="38"/>
      <c r="I102" s="38"/>
      <c r="J102" s="82"/>
      <c r="K102" s="149"/>
      <c r="N102" s="39"/>
    </row>
    <row r="103" spans="1:14" ht="15" customHeight="1" x14ac:dyDescent="0.35">
      <c r="A103" s="49" t="s">
        <v>56</v>
      </c>
      <c r="B103" s="52" t="s">
        <v>67</v>
      </c>
      <c r="C103" s="55" t="s">
        <v>16</v>
      </c>
      <c r="D103" s="73">
        <v>155</v>
      </c>
      <c r="E103" s="17"/>
      <c r="F103" s="13"/>
      <c r="G103" s="13"/>
      <c r="H103" s="13"/>
      <c r="I103" s="13"/>
      <c r="J103" s="46"/>
      <c r="K103" s="140" t="s">
        <v>119</v>
      </c>
      <c r="N103" s="39"/>
    </row>
    <row r="104" spans="1:14" ht="15" customHeight="1" x14ac:dyDescent="0.35">
      <c r="A104" s="50"/>
      <c r="B104" s="53"/>
      <c r="C104" s="56"/>
      <c r="D104" s="74"/>
      <c r="E104" s="18"/>
      <c r="F104" s="14"/>
      <c r="G104" s="14"/>
      <c r="H104" s="14"/>
      <c r="I104" s="14"/>
      <c r="J104" s="47"/>
      <c r="K104" s="141"/>
      <c r="N104" s="39"/>
    </row>
    <row r="105" spans="1:14" ht="15" customHeight="1" x14ac:dyDescent="0.35">
      <c r="A105" s="50"/>
      <c r="B105" s="53"/>
      <c r="C105" s="56"/>
      <c r="D105" s="74"/>
      <c r="E105" s="18"/>
      <c r="F105" s="14"/>
      <c r="G105" s="14"/>
      <c r="H105" s="14"/>
      <c r="I105" s="14"/>
      <c r="J105" s="47"/>
      <c r="K105" s="141"/>
      <c r="N105" s="39"/>
    </row>
    <row r="106" spans="1:14" ht="15" customHeight="1" x14ac:dyDescent="0.35">
      <c r="A106" s="50"/>
      <c r="B106" s="53"/>
      <c r="C106" s="56"/>
      <c r="D106" s="74"/>
      <c r="E106" s="18"/>
      <c r="F106" s="14"/>
      <c r="G106" s="14"/>
      <c r="H106" s="14"/>
      <c r="I106" s="14"/>
      <c r="J106" s="47"/>
      <c r="K106" s="141"/>
      <c r="N106" s="39"/>
    </row>
    <row r="107" spans="1:14" ht="15" customHeight="1" x14ac:dyDescent="0.35">
      <c r="A107" s="51"/>
      <c r="B107" s="54"/>
      <c r="C107" s="57"/>
      <c r="D107" s="75"/>
      <c r="E107" s="15"/>
      <c r="F107" s="16"/>
      <c r="G107" s="16"/>
      <c r="H107" s="16"/>
      <c r="I107" s="16"/>
      <c r="J107" s="48"/>
      <c r="K107" s="142"/>
      <c r="N107" s="39"/>
    </row>
    <row r="108" spans="1:14" ht="15" customHeight="1" x14ac:dyDescent="0.35">
      <c r="A108" s="22">
        <v>2.4</v>
      </c>
      <c r="B108" s="104" t="s">
        <v>60</v>
      </c>
      <c r="C108" s="105"/>
      <c r="D108" s="105"/>
      <c r="E108" s="105"/>
      <c r="F108" s="105"/>
      <c r="G108" s="105"/>
      <c r="H108" s="105"/>
      <c r="I108" s="105"/>
      <c r="J108" s="105"/>
      <c r="K108" s="106"/>
      <c r="N108" s="39"/>
    </row>
    <row r="109" spans="1:14" ht="15" customHeight="1" x14ac:dyDescent="0.35">
      <c r="A109" s="49" t="s">
        <v>49</v>
      </c>
      <c r="B109" s="110" t="s">
        <v>47</v>
      </c>
      <c r="C109" s="113" t="s">
        <v>15</v>
      </c>
      <c r="D109" s="58">
        <v>32.36</v>
      </c>
      <c r="E109" s="33"/>
      <c r="F109" s="34"/>
      <c r="G109" s="34"/>
      <c r="H109" s="34"/>
      <c r="I109" s="34"/>
      <c r="J109" s="80"/>
      <c r="K109" s="147" t="s">
        <v>131</v>
      </c>
      <c r="N109" s="39"/>
    </row>
    <row r="110" spans="1:14" ht="15" customHeight="1" x14ac:dyDescent="0.35">
      <c r="A110" s="50"/>
      <c r="B110" s="111"/>
      <c r="C110" s="114"/>
      <c r="D110" s="59"/>
      <c r="E110" s="35"/>
      <c r="F110" s="36"/>
      <c r="G110" s="36"/>
      <c r="H110" s="36"/>
      <c r="I110" s="36"/>
      <c r="J110" s="81"/>
      <c r="K110" s="148"/>
      <c r="N110" s="39"/>
    </row>
    <row r="111" spans="1:14" ht="15" customHeight="1" x14ac:dyDescent="0.35">
      <c r="A111" s="50"/>
      <c r="B111" s="111"/>
      <c r="C111" s="114"/>
      <c r="D111" s="59"/>
      <c r="E111" s="35"/>
      <c r="F111" s="36"/>
      <c r="G111" s="36"/>
      <c r="H111" s="36"/>
      <c r="I111" s="36"/>
      <c r="J111" s="81"/>
      <c r="K111" s="148"/>
    </row>
    <row r="112" spans="1:14" ht="15" customHeight="1" x14ac:dyDescent="0.35">
      <c r="A112" s="50"/>
      <c r="B112" s="111"/>
      <c r="C112" s="114"/>
      <c r="D112" s="59"/>
      <c r="E112" s="35"/>
      <c r="F112" s="36"/>
      <c r="G112" s="36"/>
      <c r="H112" s="36"/>
      <c r="I112" s="36"/>
      <c r="J112" s="81"/>
      <c r="K112" s="148"/>
      <c r="N112" s="39"/>
    </row>
    <row r="113" spans="1:14" ht="15" customHeight="1" x14ac:dyDescent="0.35">
      <c r="A113" s="51"/>
      <c r="B113" s="112"/>
      <c r="C113" s="115"/>
      <c r="D113" s="60"/>
      <c r="E113" s="37"/>
      <c r="F113" s="38"/>
      <c r="G113" s="38"/>
      <c r="H113" s="38"/>
      <c r="I113" s="38"/>
      <c r="J113" s="82"/>
      <c r="K113" s="149"/>
      <c r="N113" s="39"/>
    </row>
    <row r="114" spans="1:14" ht="15" customHeight="1" x14ac:dyDescent="0.35">
      <c r="A114" s="49" t="s">
        <v>51</v>
      </c>
      <c r="B114" s="110" t="s">
        <v>48</v>
      </c>
      <c r="C114" s="113" t="s">
        <v>14</v>
      </c>
      <c r="D114" s="58">
        <v>70.7</v>
      </c>
      <c r="E114" s="33"/>
      <c r="F114" s="34"/>
      <c r="G114" s="34"/>
      <c r="H114" s="34"/>
      <c r="I114" s="34"/>
      <c r="J114" s="80"/>
      <c r="K114" s="147" t="s">
        <v>132</v>
      </c>
      <c r="N114" s="39"/>
    </row>
    <row r="115" spans="1:14" ht="15" customHeight="1" x14ac:dyDescent="0.35">
      <c r="A115" s="50"/>
      <c r="B115" s="111"/>
      <c r="C115" s="114"/>
      <c r="D115" s="59"/>
      <c r="E115" s="35"/>
      <c r="F115" s="36"/>
      <c r="G115" s="36"/>
      <c r="H115" s="36"/>
      <c r="I115" s="36"/>
      <c r="J115" s="81"/>
      <c r="K115" s="148"/>
      <c r="N115" s="39"/>
    </row>
    <row r="116" spans="1:14" ht="15" customHeight="1" x14ac:dyDescent="0.35">
      <c r="A116" s="50"/>
      <c r="B116" s="111"/>
      <c r="C116" s="114"/>
      <c r="D116" s="59"/>
      <c r="E116" s="35"/>
      <c r="F116" s="36"/>
      <c r="G116" s="36"/>
      <c r="H116" s="36"/>
      <c r="I116" s="36"/>
      <c r="J116" s="81"/>
      <c r="K116" s="148"/>
      <c r="N116" s="39"/>
    </row>
    <row r="117" spans="1:14" ht="15" customHeight="1" x14ac:dyDescent="0.35">
      <c r="A117" s="50"/>
      <c r="B117" s="111"/>
      <c r="C117" s="114"/>
      <c r="D117" s="59"/>
      <c r="E117" s="35"/>
      <c r="F117" s="36"/>
      <c r="G117" s="36"/>
      <c r="H117" s="36"/>
      <c r="I117" s="36"/>
      <c r="J117" s="81"/>
      <c r="K117" s="148"/>
      <c r="N117" s="39"/>
    </row>
    <row r="118" spans="1:14" ht="15" customHeight="1" x14ac:dyDescent="0.35">
      <c r="A118" s="51"/>
      <c r="B118" s="112"/>
      <c r="C118" s="115"/>
      <c r="D118" s="60"/>
      <c r="E118" s="37"/>
      <c r="F118" s="38"/>
      <c r="G118" s="38"/>
      <c r="H118" s="38"/>
      <c r="I118" s="38"/>
      <c r="J118" s="82"/>
      <c r="K118" s="149"/>
      <c r="N118" s="39"/>
    </row>
    <row r="119" spans="1:14" ht="15" customHeight="1" x14ac:dyDescent="0.35">
      <c r="A119" s="49" t="s">
        <v>59</v>
      </c>
      <c r="B119" s="52" t="s">
        <v>68</v>
      </c>
      <c r="C119" s="55" t="s">
        <v>16</v>
      </c>
      <c r="D119" s="73">
        <f>9972+780</f>
        <v>10752</v>
      </c>
      <c r="E119" s="17"/>
      <c r="F119" s="13"/>
      <c r="G119" s="13"/>
      <c r="H119" s="13"/>
      <c r="I119" s="13"/>
      <c r="J119" s="46"/>
      <c r="K119" s="140" t="s">
        <v>119</v>
      </c>
      <c r="N119" s="39"/>
    </row>
    <row r="120" spans="1:14" ht="15" customHeight="1" x14ac:dyDescent="0.35">
      <c r="A120" s="50"/>
      <c r="B120" s="53"/>
      <c r="C120" s="56"/>
      <c r="D120" s="74"/>
      <c r="E120" s="18"/>
      <c r="F120" s="14"/>
      <c r="G120" s="14"/>
      <c r="H120" s="14"/>
      <c r="I120" s="14"/>
      <c r="J120" s="47"/>
      <c r="K120" s="141"/>
      <c r="N120" s="39"/>
    </row>
    <row r="121" spans="1:14" ht="15" customHeight="1" x14ac:dyDescent="0.35">
      <c r="A121" s="50"/>
      <c r="B121" s="53"/>
      <c r="C121" s="56"/>
      <c r="D121" s="74"/>
      <c r="E121" s="18"/>
      <c r="F121" s="14"/>
      <c r="G121" s="14"/>
      <c r="H121" s="14"/>
      <c r="I121" s="14"/>
      <c r="J121" s="47"/>
      <c r="K121" s="141"/>
      <c r="N121" s="39"/>
    </row>
    <row r="122" spans="1:14" ht="15" customHeight="1" x14ac:dyDescent="0.35">
      <c r="A122" s="50"/>
      <c r="B122" s="53"/>
      <c r="C122" s="56"/>
      <c r="D122" s="74"/>
      <c r="E122" s="18"/>
      <c r="F122" s="14"/>
      <c r="G122" s="14"/>
      <c r="H122" s="14"/>
      <c r="I122" s="14"/>
      <c r="J122" s="47"/>
      <c r="K122" s="141"/>
      <c r="N122" s="39"/>
    </row>
    <row r="123" spans="1:14" ht="15" customHeight="1" x14ac:dyDescent="0.35">
      <c r="A123" s="51"/>
      <c r="B123" s="54"/>
      <c r="C123" s="57"/>
      <c r="D123" s="75"/>
      <c r="E123" s="15"/>
      <c r="F123" s="16"/>
      <c r="G123" s="16"/>
      <c r="H123" s="16"/>
      <c r="I123" s="16"/>
      <c r="J123" s="48"/>
      <c r="K123" s="142"/>
      <c r="N123" s="39"/>
    </row>
    <row r="124" spans="1:14" ht="15" customHeight="1" x14ac:dyDescent="0.35">
      <c r="A124" s="49" t="s">
        <v>64</v>
      </c>
      <c r="B124" s="52" t="s">
        <v>163</v>
      </c>
      <c r="C124" s="55" t="s">
        <v>15</v>
      </c>
      <c r="D124" s="58">
        <v>471.3</v>
      </c>
      <c r="E124" s="17"/>
      <c r="F124" s="13"/>
      <c r="G124" s="13"/>
      <c r="H124" s="13"/>
      <c r="I124" s="13"/>
      <c r="J124" s="46"/>
      <c r="K124" s="140" t="s">
        <v>164</v>
      </c>
      <c r="N124" s="39"/>
    </row>
    <row r="125" spans="1:14" ht="15" customHeight="1" x14ac:dyDescent="0.35">
      <c r="A125" s="50"/>
      <c r="B125" s="53"/>
      <c r="C125" s="56"/>
      <c r="D125" s="59"/>
      <c r="E125" s="18"/>
      <c r="F125" s="14"/>
      <c r="G125" s="14"/>
      <c r="H125" s="14"/>
      <c r="I125" s="14"/>
      <c r="J125" s="47"/>
      <c r="K125" s="141"/>
      <c r="N125" s="39"/>
    </row>
    <row r="126" spans="1:14" ht="15" customHeight="1" x14ac:dyDescent="0.35">
      <c r="A126" s="50"/>
      <c r="B126" s="53"/>
      <c r="C126" s="56"/>
      <c r="D126" s="59"/>
      <c r="E126" s="18"/>
      <c r="F126" s="14"/>
      <c r="G126" s="14"/>
      <c r="H126" s="14"/>
      <c r="I126" s="14"/>
      <c r="J126" s="47"/>
      <c r="K126" s="141"/>
      <c r="N126" s="39"/>
    </row>
    <row r="127" spans="1:14" ht="15" customHeight="1" x14ac:dyDescent="0.35">
      <c r="A127" s="50"/>
      <c r="B127" s="53"/>
      <c r="C127" s="56"/>
      <c r="D127" s="59"/>
      <c r="E127" s="18"/>
      <c r="F127" s="14"/>
      <c r="G127" s="14"/>
      <c r="H127" s="14"/>
      <c r="I127" s="14"/>
      <c r="J127" s="47"/>
      <c r="K127" s="141"/>
      <c r="N127" s="39"/>
    </row>
    <row r="128" spans="1:14" ht="15" customHeight="1" x14ac:dyDescent="0.35">
      <c r="A128" s="51"/>
      <c r="B128" s="54"/>
      <c r="C128" s="57"/>
      <c r="D128" s="60"/>
      <c r="E128" s="15"/>
      <c r="F128" s="16"/>
      <c r="G128" s="16"/>
      <c r="H128" s="16"/>
      <c r="I128" s="16"/>
      <c r="J128" s="48"/>
      <c r="K128" s="142"/>
      <c r="N128" s="39"/>
    </row>
    <row r="129" spans="1:14" ht="15" customHeight="1" x14ac:dyDescent="0.35">
      <c r="A129" s="22">
        <v>2.5</v>
      </c>
      <c r="B129" s="104" t="s">
        <v>92</v>
      </c>
      <c r="C129" s="105"/>
      <c r="D129" s="105"/>
      <c r="E129" s="105"/>
      <c r="F129" s="105"/>
      <c r="G129" s="105"/>
      <c r="H129" s="105"/>
      <c r="I129" s="105"/>
      <c r="J129" s="105"/>
      <c r="K129" s="106"/>
      <c r="N129" s="39"/>
    </row>
    <row r="130" spans="1:14" ht="15" customHeight="1" x14ac:dyDescent="0.35">
      <c r="A130" s="49" t="s">
        <v>61</v>
      </c>
      <c r="B130" s="110" t="s">
        <v>95</v>
      </c>
      <c r="C130" s="113" t="s">
        <v>15</v>
      </c>
      <c r="D130" s="73">
        <v>317</v>
      </c>
      <c r="E130" s="33"/>
      <c r="F130" s="34"/>
      <c r="G130" s="34"/>
      <c r="H130" s="34"/>
      <c r="I130" s="34"/>
      <c r="J130" s="80"/>
      <c r="K130" s="147" t="s">
        <v>149</v>
      </c>
      <c r="N130" s="39"/>
    </row>
    <row r="131" spans="1:14" ht="15" customHeight="1" x14ac:dyDescent="0.35">
      <c r="A131" s="50"/>
      <c r="B131" s="111"/>
      <c r="C131" s="114"/>
      <c r="D131" s="74"/>
      <c r="E131" s="35"/>
      <c r="F131" s="36"/>
      <c r="G131" s="36"/>
      <c r="H131" s="36"/>
      <c r="I131" s="36"/>
      <c r="J131" s="81"/>
      <c r="K131" s="148"/>
      <c r="N131" s="39"/>
    </row>
    <row r="132" spans="1:14" ht="15" customHeight="1" x14ac:dyDescent="0.35">
      <c r="A132" s="50"/>
      <c r="B132" s="111"/>
      <c r="C132" s="114"/>
      <c r="D132" s="74"/>
      <c r="E132" s="35"/>
      <c r="F132" s="36"/>
      <c r="G132" s="36"/>
      <c r="H132" s="36"/>
      <c r="I132" s="36"/>
      <c r="J132" s="81"/>
      <c r="K132" s="148"/>
      <c r="N132" s="39"/>
    </row>
    <row r="133" spans="1:14" ht="15" customHeight="1" x14ac:dyDescent="0.35">
      <c r="A133" s="50"/>
      <c r="B133" s="111"/>
      <c r="C133" s="114"/>
      <c r="D133" s="74"/>
      <c r="E133" s="35"/>
      <c r="F133" s="36"/>
      <c r="G133" s="36"/>
      <c r="H133" s="36"/>
      <c r="I133" s="36"/>
      <c r="J133" s="81"/>
      <c r="K133" s="148"/>
      <c r="N133" s="39"/>
    </row>
    <row r="134" spans="1:14" ht="15" customHeight="1" x14ac:dyDescent="0.35">
      <c r="A134" s="51"/>
      <c r="B134" s="112"/>
      <c r="C134" s="115"/>
      <c r="D134" s="75"/>
      <c r="E134" s="37"/>
      <c r="F134" s="38"/>
      <c r="G134" s="38"/>
      <c r="H134" s="38"/>
      <c r="I134" s="38"/>
      <c r="J134" s="82"/>
      <c r="K134" s="149"/>
      <c r="N134" s="39"/>
    </row>
    <row r="135" spans="1:14" ht="15" customHeight="1" x14ac:dyDescent="0.35">
      <c r="A135" s="49" t="s">
        <v>62</v>
      </c>
      <c r="B135" s="52" t="s">
        <v>144</v>
      </c>
      <c r="C135" s="55" t="s">
        <v>16</v>
      </c>
      <c r="D135" s="73">
        <v>3410</v>
      </c>
      <c r="E135" s="17"/>
      <c r="F135" s="13"/>
      <c r="G135" s="13"/>
      <c r="H135" s="13"/>
      <c r="I135" s="13"/>
      <c r="J135" s="46"/>
      <c r="K135" s="140" t="s">
        <v>119</v>
      </c>
      <c r="N135" s="39"/>
    </row>
    <row r="136" spans="1:14" ht="15" customHeight="1" x14ac:dyDescent="0.35">
      <c r="A136" s="50"/>
      <c r="B136" s="53"/>
      <c r="C136" s="56"/>
      <c r="D136" s="74"/>
      <c r="E136" s="18"/>
      <c r="F136" s="14"/>
      <c r="G136" s="14"/>
      <c r="H136" s="14"/>
      <c r="I136" s="14"/>
      <c r="J136" s="47"/>
      <c r="K136" s="141"/>
      <c r="N136" s="39"/>
    </row>
    <row r="137" spans="1:14" ht="15" customHeight="1" x14ac:dyDescent="0.35">
      <c r="A137" s="50"/>
      <c r="B137" s="53"/>
      <c r="C137" s="56"/>
      <c r="D137" s="74"/>
      <c r="E137" s="18"/>
      <c r="F137" s="14"/>
      <c r="G137" s="14"/>
      <c r="H137" s="14"/>
      <c r="I137" s="14"/>
      <c r="J137" s="47"/>
      <c r="K137" s="141"/>
      <c r="N137" s="39"/>
    </row>
    <row r="138" spans="1:14" ht="15" customHeight="1" x14ac:dyDescent="0.35">
      <c r="A138" s="50"/>
      <c r="B138" s="53"/>
      <c r="C138" s="56"/>
      <c r="D138" s="74"/>
      <c r="E138" s="18"/>
      <c r="F138" s="14"/>
      <c r="G138" s="14"/>
      <c r="H138" s="14"/>
      <c r="I138" s="14"/>
      <c r="J138" s="47"/>
      <c r="K138" s="141"/>
      <c r="N138" s="39"/>
    </row>
    <row r="139" spans="1:14" ht="15" customHeight="1" x14ac:dyDescent="0.35">
      <c r="A139" s="51"/>
      <c r="B139" s="54"/>
      <c r="C139" s="57"/>
      <c r="D139" s="75"/>
      <c r="E139" s="15"/>
      <c r="F139" s="16"/>
      <c r="G139" s="16"/>
      <c r="H139" s="16"/>
      <c r="I139" s="16"/>
      <c r="J139" s="48"/>
      <c r="K139" s="142"/>
      <c r="N139" s="39"/>
    </row>
    <row r="140" spans="1:14" ht="15" customHeight="1" x14ac:dyDescent="0.35">
      <c r="A140" s="49" t="s">
        <v>63</v>
      </c>
      <c r="B140" s="52" t="s">
        <v>143</v>
      </c>
      <c r="C140" s="55" t="s">
        <v>16</v>
      </c>
      <c r="D140" s="73">
        <v>500</v>
      </c>
      <c r="E140" s="17"/>
      <c r="F140" s="13"/>
      <c r="G140" s="13"/>
      <c r="H140" s="13"/>
      <c r="I140" s="13"/>
      <c r="J140" s="46"/>
      <c r="K140" s="140" t="s">
        <v>119</v>
      </c>
      <c r="N140" s="39"/>
    </row>
    <row r="141" spans="1:14" ht="15" customHeight="1" x14ac:dyDescent="0.35">
      <c r="A141" s="50"/>
      <c r="B141" s="53"/>
      <c r="C141" s="56"/>
      <c r="D141" s="74"/>
      <c r="E141" s="18"/>
      <c r="F141" s="14"/>
      <c r="G141" s="14"/>
      <c r="H141" s="14"/>
      <c r="I141" s="14"/>
      <c r="J141" s="47"/>
      <c r="K141" s="141"/>
      <c r="N141" s="39"/>
    </row>
    <row r="142" spans="1:14" ht="15" customHeight="1" x14ac:dyDescent="0.35">
      <c r="A142" s="50"/>
      <c r="B142" s="53"/>
      <c r="C142" s="56"/>
      <c r="D142" s="74"/>
      <c r="E142" s="18"/>
      <c r="F142" s="14"/>
      <c r="G142" s="14"/>
      <c r="H142" s="14"/>
      <c r="I142" s="14"/>
      <c r="J142" s="47"/>
      <c r="K142" s="141"/>
      <c r="N142" s="39"/>
    </row>
    <row r="143" spans="1:14" ht="15" customHeight="1" x14ac:dyDescent="0.35">
      <c r="A143" s="50"/>
      <c r="B143" s="53"/>
      <c r="C143" s="56"/>
      <c r="D143" s="74"/>
      <c r="E143" s="18"/>
      <c r="F143" s="14"/>
      <c r="G143" s="14"/>
      <c r="H143" s="14"/>
      <c r="I143" s="14"/>
      <c r="J143" s="47"/>
      <c r="K143" s="141"/>
      <c r="N143" s="39"/>
    </row>
    <row r="144" spans="1:14" ht="15" customHeight="1" x14ac:dyDescent="0.35">
      <c r="A144" s="51"/>
      <c r="B144" s="54"/>
      <c r="C144" s="57"/>
      <c r="D144" s="75"/>
      <c r="E144" s="15"/>
      <c r="F144" s="16"/>
      <c r="G144" s="16"/>
      <c r="H144" s="16"/>
      <c r="I144" s="16"/>
      <c r="J144" s="48"/>
      <c r="K144" s="142"/>
      <c r="N144" s="39"/>
    </row>
    <row r="145" spans="1:14" ht="15" customHeight="1" x14ac:dyDescent="0.35">
      <c r="A145" s="49" t="s">
        <v>133</v>
      </c>
      <c r="B145" s="52" t="s">
        <v>145</v>
      </c>
      <c r="C145" s="55" t="s">
        <v>77</v>
      </c>
      <c r="D145" s="73">
        <v>1893</v>
      </c>
      <c r="E145" s="17"/>
      <c r="F145" s="13"/>
      <c r="G145" s="13"/>
      <c r="H145" s="13"/>
      <c r="I145" s="13"/>
      <c r="J145" s="46"/>
      <c r="K145" s="140" t="s">
        <v>148</v>
      </c>
      <c r="N145" s="39"/>
    </row>
    <row r="146" spans="1:14" ht="15" customHeight="1" x14ac:dyDescent="0.35">
      <c r="A146" s="50"/>
      <c r="B146" s="53"/>
      <c r="C146" s="56"/>
      <c r="D146" s="74"/>
      <c r="E146" s="18"/>
      <c r="F146" s="14"/>
      <c r="G146" s="14"/>
      <c r="H146" s="14"/>
      <c r="I146" s="14"/>
      <c r="J146" s="47"/>
      <c r="K146" s="141"/>
      <c r="N146" s="39"/>
    </row>
    <row r="147" spans="1:14" ht="15" customHeight="1" x14ac:dyDescent="0.35">
      <c r="A147" s="50"/>
      <c r="B147" s="53"/>
      <c r="C147" s="56"/>
      <c r="D147" s="74"/>
      <c r="E147" s="18"/>
      <c r="F147" s="14"/>
      <c r="G147" s="14"/>
      <c r="H147" s="14"/>
      <c r="I147" s="14"/>
      <c r="J147" s="47"/>
      <c r="K147" s="141"/>
      <c r="N147" s="39"/>
    </row>
    <row r="148" spans="1:14" ht="15" customHeight="1" x14ac:dyDescent="0.35">
      <c r="A148" s="50"/>
      <c r="B148" s="53"/>
      <c r="C148" s="56"/>
      <c r="D148" s="74"/>
      <c r="E148" s="18"/>
      <c r="F148" s="14"/>
      <c r="G148" s="14"/>
      <c r="H148" s="14"/>
      <c r="I148" s="14"/>
      <c r="J148" s="47"/>
      <c r="K148" s="141"/>
      <c r="N148" s="39"/>
    </row>
    <row r="149" spans="1:14" ht="15" customHeight="1" x14ac:dyDescent="0.35">
      <c r="A149" s="51"/>
      <c r="B149" s="54"/>
      <c r="C149" s="57"/>
      <c r="D149" s="75"/>
      <c r="E149" s="15"/>
      <c r="F149" s="16"/>
      <c r="G149" s="16"/>
      <c r="H149" s="16"/>
      <c r="I149" s="16"/>
      <c r="J149" s="48"/>
      <c r="K149" s="142"/>
      <c r="N149" s="39"/>
    </row>
    <row r="150" spans="1:14" ht="15" customHeight="1" x14ac:dyDescent="0.35">
      <c r="A150" s="49" t="s">
        <v>134</v>
      </c>
      <c r="B150" s="110" t="s">
        <v>96</v>
      </c>
      <c r="C150" s="113" t="s">
        <v>15</v>
      </c>
      <c r="D150" s="58">
        <v>148.94999999999999</v>
      </c>
      <c r="E150" s="33"/>
      <c r="F150" s="34"/>
      <c r="G150" s="34"/>
      <c r="H150" s="34"/>
      <c r="I150" s="34"/>
      <c r="J150" s="80"/>
      <c r="K150" s="147" t="s">
        <v>146</v>
      </c>
      <c r="N150" s="39"/>
    </row>
    <row r="151" spans="1:14" ht="15" customHeight="1" x14ac:dyDescent="0.35">
      <c r="A151" s="50"/>
      <c r="B151" s="111"/>
      <c r="C151" s="114"/>
      <c r="D151" s="59"/>
      <c r="E151" s="35"/>
      <c r="F151" s="36"/>
      <c r="G151" s="36"/>
      <c r="H151" s="36"/>
      <c r="I151" s="36"/>
      <c r="J151" s="81"/>
      <c r="K151" s="148"/>
      <c r="N151" s="39"/>
    </row>
    <row r="152" spans="1:14" ht="15" customHeight="1" x14ac:dyDescent="0.35">
      <c r="A152" s="50"/>
      <c r="B152" s="111"/>
      <c r="C152" s="114"/>
      <c r="D152" s="59"/>
      <c r="E152" s="35"/>
      <c r="F152" s="36"/>
      <c r="G152" s="36"/>
      <c r="H152" s="36"/>
      <c r="I152" s="36"/>
      <c r="J152" s="81"/>
      <c r="K152" s="148"/>
    </row>
    <row r="153" spans="1:14" ht="15" customHeight="1" x14ac:dyDescent="0.35">
      <c r="A153" s="50"/>
      <c r="B153" s="111"/>
      <c r="C153" s="114"/>
      <c r="D153" s="59"/>
      <c r="E153" s="35"/>
      <c r="F153" s="36"/>
      <c r="G153" s="36"/>
      <c r="H153" s="36"/>
      <c r="I153" s="36"/>
      <c r="J153" s="81"/>
      <c r="K153" s="148"/>
      <c r="N153" s="39"/>
    </row>
    <row r="154" spans="1:14" ht="15" customHeight="1" x14ac:dyDescent="0.35">
      <c r="A154" s="51"/>
      <c r="B154" s="112"/>
      <c r="C154" s="115"/>
      <c r="D154" s="60"/>
      <c r="E154" s="37"/>
      <c r="F154" s="38"/>
      <c r="G154" s="38"/>
      <c r="H154" s="38"/>
      <c r="I154" s="38"/>
      <c r="J154" s="82"/>
      <c r="K154" s="149"/>
      <c r="N154" s="39"/>
    </row>
    <row r="155" spans="1:14" ht="15" customHeight="1" x14ac:dyDescent="0.35">
      <c r="A155" s="49" t="s">
        <v>135</v>
      </c>
      <c r="B155" s="110" t="s">
        <v>94</v>
      </c>
      <c r="C155" s="113" t="s">
        <v>14</v>
      </c>
      <c r="D155" s="58">
        <v>10.92</v>
      </c>
      <c r="E155" s="33"/>
      <c r="F155" s="34"/>
      <c r="G155" s="34"/>
      <c r="H155" s="34"/>
      <c r="I155" s="34"/>
      <c r="J155" s="80"/>
      <c r="K155" s="147" t="s">
        <v>147</v>
      </c>
      <c r="N155" s="39"/>
    </row>
    <row r="156" spans="1:14" ht="15" customHeight="1" x14ac:dyDescent="0.35">
      <c r="A156" s="50"/>
      <c r="B156" s="111"/>
      <c r="C156" s="114"/>
      <c r="D156" s="59"/>
      <c r="E156" s="35"/>
      <c r="F156" s="36"/>
      <c r="G156" s="36"/>
      <c r="H156" s="36"/>
      <c r="I156" s="36"/>
      <c r="J156" s="81"/>
      <c r="K156" s="148"/>
      <c r="N156" s="39"/>
    </row>
    <row r="157" spans="1:14" ht="15" customHeight="1" x14ac:dyDescent="0.35">
      <c r="A157" s="50"/>
      <c r="B157" s="111"/>
      <c r="C157" s="114"/>
      <c r="D157" s="59"/>
      <c r="E157" s="35"/>
      <c r="F157" s="36"/>
      <c r="G157" s="36"/>
      <c r="H157" s="36"/>
      <c r="I157" s="36"/>
      <c r="J157" s="81"/>
      <c r="K157" s="148"/>
      <c r="N157" s="39"/>
    </row>
    <row r="158" spans="1:14" ht="15" customHeight="1" x14ac:dyDescent="0.35">
      <c r="A158" s="50"/>
      <c r="B158" s="111"/>
      <c r="C158" s="114"/>
      <c r="D158" s="59"/>
      <c r="E158" s="35"/>
      <c r="F158" s="36"/>
      <c r="G158" s="36"/>
      <c r="H158" s="36"/>
      <c r="I158" s="36"/>
      <c r="J158" s="81"/>
      <c r="K158" s="148"/>
      <c r="N158" s="39"/>
    </row>
    <row r="159" spans="1:14" ht="15" customHeight="1" x14ac:dyDescent="0.35">
      <c r="A159" s="51"/>
      <c r="B159" s="112"/>
      <c r="C159" s="115"/>
      <c r="D159" s="60"/>
      <c r="E159" s="37"/>
      <c r="F159" s="38"/>
      <c r="G159" s="38"/>
      <c r="H159" s="38"/>
      <c r="I159" s="38"/>
      <c r="J159" s="82"/>
      <c r="K159" s="149"/>
      <c r="N159" s="39"/>
    </row>
    <row r="160" spans="1:14" ht="15" customHeight="1" x14ac:dyDescent="0.35">
      <c r="A160" s="49" t="s">
        <v>136</v>
      </c>
      <c r="B160" s="52" t="s">
        <v>80</v>
      </c>
      <c r="C160" s="55" t="s">
        <v>16</v>
      </c>
      <c r="D160" s="73">
        <f>1315+255</f>
        <v>1570</v>
      </c>
      <c r="E160" s="17"/>
      <c r="F160" s="13"/>
      <c r="G160" s="13"/>
      <c r="H160" s="13"/>
      <c r="I160" s="13"/>
      <c r="J160" s="46"/>
      <c r="K160" s="140" t="s">
        <v>119</v>
      </c>
      <c r="N160" s="39"/>
    </row>
    <row r="161" spans="1:14" ht="15" customHeight="1" x14ac:dyDescent="0.35">
      <c r="A161" s="50"/>
      <c r="B161" s="53"/>
      <c r="C161" s="56"/>
      <c r="D161" s="74"/>
      <c r="E161" s="18"/>
      <c r="F161" s="14"/>
      <c r="G161" s="14"/>
      <c r="H161" s="14"/>
      <c r="I161" s="14"/>
      <c r="J161" s="47"/>
      <c r="K161" s="141"/>
      <c r="N161" s="39"/>
    </row>
    <row r="162" spans="1:14" ht="15" customHeight="1" x14ac:dyDescent="0.35">
      <c r="A162" s="50"/>
      <c r="B162" s="53"/>
      <c r="C162" s="56"/>
      <c r="D162" s="74"/>
      <c r="E162" s="18"/>
      <c r="F162" s="14"/>
      <c r="G162" s="14"/>
      <c r="H162" s="14"/>
      <c r="I162" s="14"/>
      <c r="J162" s="47"/>
      <c r="K162" s="141"/>
      <c r="N162" s="39"/>
    </row>
    <row r="163" spans="1:14" ht="15" customHeight="1" x14ac:dyDescent="0.35">
      <c r="A163" s="50"/>
      <c r="B163" s="53"/>
      <c r="C163" s="56"/>
      <c r="D163" s="74"/>
      <c r="E163" s="18"/>
      <c r="F163" s="14"/>
      <c r="G163" s="14"/>
      <c r="H163" s="14"/>
      <c r="I163" s="14"/>
      <c r="J163" s="47"/>
      <c r="K163" s="141"/>
      <c r="N163" s="39"/>
    </row>
    <row r="164" spans="1:14" ht="15" customHeight="1" x14ac:dyDescent="0.35">
      <c r="A164" s="51"/>
      <c r="B164" s="54"/>
      <c r="C164" s="57"/>
      <c r="D164" s="75"/>
      <c r="E164" s="15"/>
      <c r="F164" s="16"/>
      <c r="G164" s="16"/>
      <c r="H164" s="16"/>
      <c r="I164" s="16"/>
      <c r="J164" s="48"/>
      <c r="K164" s="142"/>
      <c r="N164" s="39"/>
    </row>
    <row r="165" spans="1:14" ht="15" customHeight="1" x14ac:dyDescent="0.35">
      <c r="A165" s="49" t="s">
        <v>137</v>
      </c>
      <c r="B165" s="52" t="s">
        <v>93</v>
      </c>
      <c r="C165" s="55" t="s">
        <v>74</v>
      </c>
      <c r="D165" s="73">
        <v>4</v>
      </c>
      <c r="E165" s="17"/>
      <c r="F165" s="13"/>
      <c r="G165" s="13"/>
      <c r="H165" s="13"/>
      <c r="I165" s="13"/>
      <c r="J165" s="46"/>
      <c r="K165" s="140" t="s">
        <v>138</v>
      </c>
      <c r="N165" s="39"/>
    </row>
    <row r="166" spans="1:14" ht="15" customHeight="1" x14ac:dyDescent="0.35">
      <c r="A166" s="50"/>
      <c r="B166" s="53"/>
      <c r="C166" s="56"/>
      <c r="D166" s="74"/>
      <c r="E166" s="18"/>
      <c r="F166" s="14"/>
      <c r="G166" s="14"/>
      <c r="H166" s="14"/>
      <c r="I166" s="14"/>
      <c r="J166" s="47"/>
      <c r="K166" s="141"/>
      <c r="N166" s="39"/>
    </row>
    <row r="167" spans="1:14" ht="15" customHeight="1" x14ac:dyDescent="0.35">
      <c r="A167" s="50"/>
      <c r="B167" s="53"/>
      <c r="C167" s="56"/>
      <c r="D167" s="74"/>
      <c r="E167" s="18"/>
      <c r="F167" s="14"/>
      <c r="G167" s="14"/>
      <c r="H167" s="14"/>
      <c r="I167" s="14"/>
      <c r="J167" s="47"/>
      <c r="K167" s="141"/>
      <c r="N167" s="39"/>
    </row>
    <row r="168" spans="1:14" ht="15" customHeight="1" x14ac:dyDescent="0.35">
      <c r="A168" s="50"/>
      <c r="B168" s="53"/>
      <c r="C168" s="56"/>
      <c r="D168" s="74"/>
      <c r="E168" s="18"/>
      <c r="F168" s="14"/>
      <c r="G168" s="14"/>
      <c r="H168" s="14"/>
      <c r="I168" s="14"/>
      <c r="J168" s="47"/>
      <c r="K168" s="141"/>
      <c r="N168" s="39"/>
    </row>
    <row r="169" spans="1:14" ht="15" customHeight="1" x14ac:dyDescent="0.35">
      <c r="A169" s="51"/>
      <c r="B169" s="54"/>
      <c r="C169" s="57"/>
      <c r="D169" s="75"/>
      <c r="E169" s="15"/>
      <c r="F169" s="16"/>
      <c r="G169" s="16"/>
      <c r="H169" s="16"/>
      <c r="I169" s="16"/>
      <c r="J169" s="48"/>
      <c r="K169" s="142"/>
      <c r="N169" s="39"/>
    </row>
    <row r="170" spans="1:14" ht="15" customHeight="1" x14ac:dyDescent="0.35">
      <c r="A170" s="22">
        <v>3</v>
      </c>
      <c r="B170" s="107" t="s">
        <v>69</v>
      </c>
      <c r="C170" s="108"/>
      <c r="D170" s="108"/>
      <c r="E170" s="108"/>
      <c r="F170" s="108"/>
      <c r="G170" s="108"/>
      <c r="H170" s="108"/>
      <c r="I170" s="108"/>
      <c r="J170" s="108"/>
      <c r="K170" s="109"/>
      <c r="N170" s="39"/>
    </row>
    <row r="171" spans="1:14" ht="15" customHeight="1" x14ac:dyDescent="0.35">
      <c r="A171" s="22">
        <v>3.1</v>
      </c>
      <c r="B171" s="104" t="s">
        <v>98</v>
      </c>
      <c r="C171" s="105"/>
      <c r="D171" s="105"/>
      <c r="E171" s="105"/>
      <c r="F171" s="105"/>
      <c r="G171" s="105"/>
      <c r="H171" s="105"/>
      <c r="I171" s="105"/>
      <c r="J171" s="105"/>
      <c r="K171" s="106"/>
      <c r="N171" s="39"/>
    </row>
    <row r="172" spans="1:14" ht="15" customHeight="1" x14ac:dyDescent="0.35">
      <c r="A172" s="49" t="s">
        <v>70</v>
      </c>
      <c r="B172" s="52" t="s">
        <v>99</v>
      </c>
      <c r="C172" s="55" t="s">
        <v>16</v>
      </c>
      <c r="D172" s="73">
        <v>3200</v>
      </c>
      <c r="E172" s="13"/>
      <c r="F172" s="13"/>
      <c r="G172" s="13"/>
      <c r="H172" s="13"/>
      <c r="I172" s="13"/>
      <c r="J172" s="46"/>
      <c r="K172" s="140" t="s">
        <v>142</v>
      </c>
      <c r="N172" s="39"/>
    </row>
    <row r="173" spans="1:14" ht="15" customHeight="1" x14ac:dyDescent="0.35">
      <c r="A173" s="50"/>
      <c r="B173" s="53"/>
      <c r="C173" s="56"/>
      <c r="D173" s="74"/>
      <c r="E173" s="14"/>
      <c r="F173" s="14"/>
      <c r="G173" s="14"/>
      <c r="H173" s="14"/>
      <c r="I173" s="14"/>
      <c r="J173" s="47"/>
      <c r="K173" s="141"/>
      <c r="N173" s="39"/>
    </row>
    <row r="174" spans="1:14" ht="15" customHeight="1" x14ac:dyDescent="0.35">
      <c r="A174" s="50"/>
      <c r="B174" s="53"/>
      <c r="C174" s="56"/>
      <c r="D174" s="74"/>
      <c r="E174" s="14"/>
      <c r="F174" s="14"/>
      <c r="G174" s="14"/>
      <c r="H174" s="14"/>
      <c r="I174" s="14"/>
      <c r="J174" s="47"/>
      <c r="K174" s="141"/>
      <c r="N174" s="39"/>
    </row>
    <row r="175" spans="1:14" ht="15" customHeight="1" x14ac:dyDescent="0.35">
      <c r="A175" s="50"/>
      <c r="B175" s="53"/>
      <c r="C175" s="56"/>
      <c r="D175" s="74"/>
      <c r="E175" s="14"/>
      <c r="F175" s="14"/>
      <c r="G175" s="14"/>
      <c r="H175" s="14"/>
      <c r="I175" s="14"/>
      <c r="J175" s="47"/>
      <c r="K175" s="141"/>
      <c r="N175" s="39"/>
    </row>
    <row r="176" spans="1:14" ht="15" customHeight="1" x14ac:dyDescent="0.35">
      <c r="A176" s="51"/>
      <c r="B176" s="54"/>
      <c r="C176" s="57"/>
      <c r="D176" s="75"/>
      <c r="E176" s="15"/>
      <c r="F176" s="16"/>
      <c r="G176" s="16"/>
      <c r="H176" s="16"/>
      <c r="I176" s="16"/>
      <c r="J176" s="48"/>
      <c r="K176" s="142"/>
      <c r="N176" s="39"/>
    </row>
    <row r="177" spans="1:14" ht="15" customHeight="1" x14ac:dyDescent="0.35">
      <c r="A177" s="49" t="s">
        <v>71</v>
      </c>
      <c r="B177" s="52" t="s">
        <v>75</v>
      </c>
      <c r="C177" s="55" t="s">
        <v>16</v>
      </c>
      <c r="D177" s="73">
        <v>639.13</v>
      </c>
      <c r="E177" s="13"/>
      <c r="F177" s="13"/>
      <c r="G177" s="13"/>
      <c r="H177" s="13"/>
      <c r="I177" s="13"/>
      <c r="J177" s="46"/>
      <c r="K177" s="140" t="s">
        <v>150</v>
      </c>
      <c r="N177" s="39"/>
    </row>
    <row r="178" spans="1:14" ht="15" customHeight="1" x14ac:dyDescent="0.35">
      <c r="A178" s="50"/>
      <c r="B178" s="53"/>
      <c r="C178" s="56"/>
      <c r="D178" s="74"/>
      <c r="E178" s="14"/>
      <c r="F178" s="14"/>
      <c r="G178" s="14"/>
      <c r="H178" s="14"/>
      <c r="I178" s="14"/>
      <c r="J178" s="47"/>
      <c r="K178" s="141"/>
      <c r="N178" s="39"/>
    </row>
    <row r="179" spans="1:14" ht="15" customHeight="1" x14ac:dyDescent="0.35">
      <c r="A179" s="50"/>
      <c r="B179" s="53"/>
      <c r="C179" s="56"/>
      <c r="D179" s="74"/>
      <c r="E179" s="14"/>
      <c r="F179" s="14"/>
      <c r="G179" s="14"/>
      <c r="H179" s="14"/>
      <c r="I179" s="14"/>
      <c r="J179" s="47"/>
      <c r="K179" s="141"/>
      <c r="N179" s="39"/>
    </row>
    <row r="180" spans="1:14" ht="15" customHeight="1" x14ac:dyDescent="0.35">
      <c r="A180" s="50"/>
      <c r="B180" s="53"/>
      <c r="C180" s="56"/>
      <c r="D180" s="74"/>
      <c r="E180" s="14"/>
      <c r="F180" s="14"/>
      <c r="G180" s="14"/>
      <c r="H180" s="14"/>
      <c r="I180" s="14"/>
      <c r="J180" s="47"/>
      <c r="K180" s="141"/>
      <c r="N180" s="39"/>
    </row>
    <row r="181" spans="1:14" ht="15" customHeight="1" x14ac:dyDescent="0.35">
      <c r="A181" s="51"/>
      <c r="B181" s="54"/>
      <c r="C181" s="57"/>
      <c r="D181" s="75"/>
      <c r="E181" s="15"/>
      <c r="F181" s="16"/>
      <c r="G181" s="16"/>
      <c r="H181" s="16"/>
      <c r="I181" s="16"/>
      <c r="J181" s="48"/>
      <c r="K181" s="142"/>
      <c r="N181" s="39"/>
    </row>
    <row r="182" spans="1:14" ht="15" customHeight="1" x14ac:dyDescent="0.35">
      <c r="A182" s="49" t="s">
        <v>72</v>
      </c>
      <c r="B182" s="52" t="s">
        <v>101</v>
      </c>
      <c r="C182" s="55" t="s">
        <v>14</v>
      </c>
      <c r="D182" s="101">
        <v>2.97</v>
      </c>
      <c r="E182" s="13"/>
      <c r="F182" s="13"/>
      <c r="G182" s="13"/>
      <c r="H182" s="13"/>
      <c r="I182" s="13"/>
      <c r="J182" s="46"/>
      <c r="K182" s="140" t="s">
        <v>151</v>
      </c>
      <c r="N182" s="39"/>
    </row>
    <row r="183" spans="1:14" ht="15" customHeight="1" x14ac:dyDescent="0.35">
      <c r="A183" s="50"/>
      <c r="B183" s="53"/>
      <c r="C183" s="56"/>
      <c r="D183" s="102"/>
      <c r="E183" s="14"/>
      <c r="F183" s="14"/>
      <c r="G183" s="14"/>
      <c r="H183" s="14"/>
      <c r="I183" s="14"/>
      <c r="J183" s="47"/>
      <c r="K183" s="141"/>
      <c r="N183" s="39"/>
    </row>
    <row r="184" spans="1:14" ht="15" customHeight="1" x14ac:dyDescent="0.35">
      <c r="A184" s="50"/>
      <c r="B184" s="53"/>
      <c r="C184" s="56"/>
      <c r="D184" s="102"/>
      <c r="E184" s="14"/>
      <c r="F184" s="14"/>
      <c r="G184" s="14"/>
      <c r="H184" s="14"/>
      <c r="I184" s="14"/>
      <c r="J184" s="47"/>
      <c r="K184" s="141"/>
      <c r="N184" s="39"/>
    </row>
    <row r="185" spans="1:14" ht="15" customHeight="1" x14ac:dyDescent="0.35">
      <c r="A185" s="50"/>
      <c r="B185" s="53"/>
      <c r="C185" s="56"/>
      <c r="D185" s="102"/>
      <c r="E185" s="14"/>
      <c r="F185" s="14"/>
      <c r="G185" s="14"/>
      <c r="H185" s="14"/>
      <c r="I185" s="14"/>
      <c r="J185" s="47"/>
      <c r="K185" s="141"/>
      <c r="N185" s="39"/>
    </row>
    <row r="186" spans="1:14" ht="15" customHeight="1" x14ac:dyDescent="0.35">
      <c r="A186" s="51"/>
      <c r="B186" s="54"/>
      <c r="C186" s="57"/>
      <c r="D186" s="103"/>
      <c r="E186" s="15"/>
      <c r="F186" s="16"/>
      <c r="G186" s="16"/>
      <c r="H186" s="16"/>
      <c r="I186" s="16"/>
      <c r="J186" s="48"/>
      <c r="K186" s="142"/>
      <c r="N186" s="39"/>
    </row>
    <row r="187" spans="1:14" ht="15" customHeight="1" x14ac:dyDescent="0.35">
      <c r="A187" s="49" t="s">
        <v>73</v>
      </c>
      <c r="B187" s="52" t="s">
        <v>76</v>
      </c>
      <c r="C187" s="55" t="s">
        <v>74</v>
      </c>
      <c r="D187" s="73">
        <v>85</v>
      </c>
      <c r="E187" s="13"/>
      <c r="F187" s="13"/>
      <c r="G187" s="13"/>
      <c r="H187" s="13"/>
      <c r="I187" s="13"/>
      <c r="J187" s="46"/>
      <c r="K187" s="140" t="s">
        <v>152</v>
      </c>
      <c r="N187" s="39"/>
    </row>
    <row r="188" spans="1:14" ht="15" customHeight="1" x14ac:dyDescent="0.35">
      <c r="A188" s="50"/>
      <c r="B188" s="53"/>
      <c r="C188" s="56"/>
      <c r="D188" s="74"/>
      <c r="E188" s="14"/>
      <c r="F188" s="14"/>
      <c r="G188" s="14"/>
      <c r="H188" s="14"/>
      <c r="I188" s="14"/>
      <c r="J188" s="47"/>
      <c r="K188" s="141"/>
      <c r="N188" s="39"/>
    </row>
    <row r="189" spans="1:14" ht="15" customHeight="1" x14ac:dyDescent="0.35">
      <c r="A189" s="50"/>
      <c r="B189" s="53"/>
      <c r="C189" s="56"/>
      <c r="D189" s="74"/>
      <c r="E189" s="14"/>
      <c r="F189" s="14"/>
      <c r="G189" s="14"/>
      <c r="H189" s="14"/>
      <c r="I189" s="14"/>
      <c r="J189" s="47"/>
      <c r="K189" s="141"/>
      <c r="N189" s="39"/>
    </row>
    <row r="190" spans="1:14" ht="15" customHeight="1" x14ac:dyDescent="0.35">
      <c r="A190" s="50"/>
      <c r="B190" s="53"/>
      <c r="C190" s="56"/>
      <c r="D190" s="74"/>
      <c r="E190" s="14"/>
      <c r="F190" s="14"/>
      <c r="G190" s="14"/>
      <c r="H190" s="14"/>
      <c r="I190" s="14"/>
      <c r="J190" s="47"/>
      <c r="K190" s="141"/>
      <c r="N190" s="39"/>
    </row>
    <row r="191" spans="1:14" ht="15" customHeight="1" x14ac:dyDescent="0.35">
      <c r="A191" s="51"/>
      <c r="B191" s="54"/>
      <c r="C191" s="57"/>
      <c r="D191" s="75"/>
      <c r="E191" s="15"/>
      <c r="F191" s="16"/>
      <c r="G191" s="16"/>
      <c r="H191" s="16"/>
      <c r="I191" s="16"/>
      <c r="J191" s="48"/>
      <c r="K191" s="142"/>
      <c r="N191" s="39"/>
    </row>
    <row r="192" spans="1:14" ht="15" customHeight="1" x14ac:dyDescent="0.35">
      <c r="A192" s="49" t="s">
        <v>103</v>
      </c>
      <c r="B192" s="52" t="s">
        <v>104</v>
      </c>
      <c r="C192" s="55" t="s">
        <v>15</v>
      </c>
      <c r="D192" s="101">
        <v>24.18</v>
      </c>
      <c r="E192" s="13"/>
      <c r="F192" s="13"/>
      <c r="G192" s="13"/>
      <c r="H192" s="13"/>
      <c r="I192" s="13"/>
      <c r="J192" s="46"/>
      <c r="K192" s="140" t="s">
        <v>153</v>
      </c>
      <c r="N192" s="39"/>
    </row>
    <row r="193" spans="1:14" ht="15" customHeight="1" x14ac:dyDescent="0.35">
      <c r="A193" s="50"/>
      <c r="B193" s="53"/>
      <c r="C193" s="56"/>
      <c r="D193" s="102"/>
      <c r="E193" s="14"/>
      <c r="F193" s="14"/>
      <c r="G193" s="14"/>
      <c r="H193" s="14"/>
      <c r="I193" s="14"/>
      <c r="J193" s="47"/>
      <c r="K193" s="141"/>
      <c r="N193" s="39"/>
    </row>
    <row r="194" spans="1:14" ht="15" customHeight="1" x14ac:dyDescent="0.35">
      <c r="A194" s="50"/>
      <c r="B194" s="53"/>
      <c r="C194" s="56"/>
      <c r="D194" s="102"/>
      <c r="E194" s="14"/>
      <c r="F194" s="14"/>
      <c r="G194" s="14"/>
      <c r="H194" s="14"/>
      <c r="I194" s="14"/>
      <c r="J194" s="47"/>
      <c r="K194" s="141"/>
      <c r="N194" s="39"/>
    </row>
    <row r="195" spans="1:14" ht="15" customHeight="1" x14ac:dyDescent="0.35">
      <c r="A195" s="50"/>
      <c r="B195" s="53"/>
      <c r="C195" s="56"/>
      <c r="D195" s="102"/>
      <c r="E195" s="14"/>
      <c r="F195" s="14"/>
      <c r="G195" s="14"/>
      <c r="H195" s="14"/>
      <c r="I195" s="14"/>
      <c r="J195" s="47"/>
      <c r="K195" s="141"/>
      <c r="N195" s="39"/>
    </row>
    <row r="196" spans="1:14" ht="15" customHeight="1" x14ac:dyDescent="0.35">
      <c r="A196" s="51"/>
      <c r="B196" s="54"/>
      <c r="C196" s="57"/>
      <c r="D196" s="103"/>
      <c r="E196" s="15"/>
      <c r="F196" s="16"/>
      <c r="G196" s="16"/>
      <c r="H196" s="16"/>
      <c r="I196" s="16"/>
      <c r="J196" s="48"/>
      <c r="K196" s="142"/>
      <c r="N196" s="39"/>
    </row>
    <row r="197" spans="1:14" ht="15" customHeight="1" x14ac:dyDescent="0.35">
      <c r="A197" s="22">
        <v>3.2</v>
      </c>
      <c r="B197" s="104" t="s">
        <v>86</v>
      </c>
      <c r="C197" s="105"/>
      <c r="D197" s="105"/>
      <c r="E197" s="105"/>
      <c r="F197" s="105"/>
      <c r="G197" s="105"/>
      <c r="H197" s="105"/>
      <c r="I197" s="105"/>
      <c r="J197" s="105"/>
      <c r="K197" s="106"/>
      <c r="N197" s="39"/>
    </row>
    <row r="198" spans="1:14" ht="15" customHeight="1" x14ac:dyDescent="0.35">
      <c r="A198" s="49" t="s">
        <v>82</v>
      </c>
      <c r="B198" s="52" t="s">
        <v>97</v>
      </c>
      <c r="C198" s="55" t="s">
        <v>16</v>
      </c>
      <c r="D198" s="73">
        <v>1950</v>
      </c>
      <c r="E198" s="13"/>
      <c r="F198" s="13"/>
      <c r="G198" s="13"/>
      <c r="H198" s="13"/>
      <c r="I198" s="13"/>
      <c r="J198" s="46"/>
      <c r="K198" s="140" t="s">
        <v>142</v>
      </c>
      <c r="N198" s="39"/>
    </row>
    <row r="199" spans="1:14" ht="15" customHeight="1" x14ac:dyDescent="0.35">
      <c r="A199" s="50"/>
      <c r="B199" s="53"/>
      <c r="C199" s="56"/>
      <c r="D199" s="74"/>
      <c r="E199" s="14"/>
      <c r="F199" s="14"/>
      <c r="G199" s="14"/>
      <c r="H199" s="14"/>
      <c r="I199" s="14"/>
      <c r="J199" s="47"/>
      <c r="K199" s="141"/>
      <c r="N199" s="39"/>
    </row>
    <row r="200" spans="1:14" ht="15" customHeight="1" x14ac:dyDescent="0.35">
      <c r="A200" s="50"/>
      <c r="B200" s="53"/>
      <c r="C200" s="56"/>
      <c r="D200" s="74"/>
      <c r="E200" s="14"/>
      <c r="F200" s="14"/>
      <c r="G200" s="14"/>
      <c r="H200" s="14"/>
      <c r="I200" s="14"/>
      <c r="J200" s="47"/>
      <c r="K200" s="141"/>
      <c r="N200" s="39"/>
    </row>
    <row r="201" spans="1:14" ht="15" customHeight="1" x14ac:dyDescent="0.35">
      <c r="A201" s="50"/>
      <c r="B201" s="53"/>
      <c r="C201" s="56"/>
      <c r="D201" s="74"/>
      <c r="E201" s="14"/>
      <c r="F201" s="14"/>
      <c r="G201" s="14"/>
      <c r="H201" s="14"/>
      <c r="I201" s="14"/>
      <c r="J201" s="47"/>
      <c r="K201" s="141"/>
      <c r="N201" s="39"/>
    </row>
    <row r="202" spans="1:14" ht="15" customHeight="1" x14ac:dyDescent="0.35">
      <c r="A202" s="51"/>
      <c r="B202" s="54"/>
      <c r="C202" s="57"/>
      <c r="D202" s="75"/>
      <c r="E202" s="15"/>
      <c r="F202" s="16"/>
      <c r="G202" s="16"/>
      <c r="H202" s="16"/>
      <c r="I202" s="16"/>
      <c r="J202" s="48"/>
      <c r="K202" s="142"/>
      <c r="N202" s="39"/>
    </row>
    <row r="203" spans="1:14" ht="15" customHeight="1" x14ac:dyDescent="0.35">
      <c r="A203" s="49" t="s">
        <v>83</v>
      </c>
      <c r="B203" s="52" t="s">
        <v>75</v>
      </c>
      <c r="C203" s="55" t="s">
        <v>16</v>
      </c>
      <c r="D203" s="73">
        <v>177.56</v>
      </c>
      <c r="E203" s="13"/>
      <c r="F203" s="13"/>
      <c r="G203" s="13"/>
      <c r="H203" s="13"/>
      <c r="I203" s="13"/>
      <c r="J203" s="46"/>
      <c r="K203" s="140" t="s">
        <v>154</v>
      </c>
      <c r="N203" s="39"/>
    </row>
    <row r="204" spans="1:14" ht="15" customHeight="1" x14ac:dyDescent="0.35">
      <c r="A204" s="50"/>
      <c r="B204" s="53"/>
      <c r="C204" s="56"/>
      <c r="D204" s="74"/>
      <c r="E204" s="14"/>
      <c r="F204" s="14"/>
      <c r="G204" s="14"/>
      <c r="H204" s="14"/>
      <c r="I204" s="14"/>
      <c r="J204" s="47"/>
      <c r="K204" s="141"/>
      <c r="N204" s="39"/>
    </row>
    <row r="205" spans="1:14" ht="15" customHeight="1" x14ac:dyDescent="0.35">
      <c r="A205" s="50"/>
      <c r="B205" s="53"/>
      <c r="C205" s="56"/>
      <c r="D205" s="74"/>
      <c r="E205" s="14"/>
      <c r="F205" s="14"/>
      <c r="G205" s="14"/>
      <c r="H205" s="14"/>
      <c r="I205" s="14"/>
      <c r="J205" s="47"/>
      <c r="K205" s="141"/>
      <c r="N205" s="39"/>
    </row>
    <row r="206" spans="1:14" ht="15" customHeight="1" x14ac:dyDescent="0.35">
      <c r="A206" s="50"/>
      <c r="B206" s="53"/>
      <c r="C206" s="56"/>
      <c r="D206" s="74"/>
      <c r="E206" s="14"/>
      <c r="F206" s="14"/>
      <c r="G206" s="14"/>
      <c r="H206" s="14"/>
      <c r="I206" s="14"/>
      <c r="J206" s="47"/>
      <c r="K206" s="141"/>
      <c r="N206" s="39"/>
    </row>
    <row r="207" spans="1:14" ht="15" customHeight="1" x14ac:dyDescent="0.35">
      <c r="A207" s="51"/>
      <c r="B207" s="54"/>
      <c r="C207" s="57"/>
      <c r="D207" s="75"/>
      <c r="E207" s="15"/>
      <c r="F207" s="16"/>
      <c r="G207" s="16"/>
      <c r="H207" s="16"/>
      <c r="I207" s="16"/>
      <c r="J207" s="48"/>
      <c r="K207" s="142"/>
      <c r="N207" s="39"/>
    </row>
    <row r="208" spans="1:14" ht="15" customHeight="1" x14ac:dyDescent="0.35">
      <c r="A208" s="49" t="s">
        <v>84</v>
      </c>
      <c r="B208" s="52" t="s">
        <v>102</v>
      </c>
      <c r="C208" s="55" t="s">
        <v>14</v>
      </c>
      <c r="D208" s="101">
        <v>1.05</v>
      </c>
      <c r="E208" s="13"/>
      <c r="F208" s="13"/>
      <c r="G208" s="13"/>
      <c r="H208" s="13"/>
      <c r="I208" s="13"/>
      <c r="J208" s="46"/>
      <c r="K208" s="140" t="s">
        <v>155</v>
      </c>
      <c r="N208" s="39"/>
    </row>
    <row r="209" spans="1:14" ht="15" customHeight="1" x14ac:dyDescent="0.35">
      <c r="A209" s="50"/>
      <c r="B209" s="53"/>
      <c r="C209" s="56"/>
      <c r="D209" s="102"/>
      <c r="E209" s="14"/>
      <c r="F209" s="14"/>
      <c r="G209" s="14"/>
      <c r="H209" s="14"/>
      <c r="I209" s="14"/>
      <c r="J209" s="47"/>
      <c r="K209" s="141"/>
      <c r="N209" s="39"/>
    </row>
    <row r="210" spans="1:14" ht="15" customHeight="1" x14ac:dyDescent="0.35">
      <c r="A210" s="50"/>
      <c r="B210" s="53"/>
      <c r="C210" s="56"/>
      <c r="D210" s="102"/>
      <c r="E210" s="14"/>
      <c r="F210" s="14"/>
      <c r="G210" s="14"/>
      <c r="H210" s="14"/>
      <c r="I210" s="14"/>
      <c r="J210" s="47"/>
      <c r="K210" s="141"/>
      <c r="N210" s="39"/>
    </row>
    <row r="211" spans="1:14" ht="15" customHeight="1" x14ac:dyDescent="0.35">
      <c r="A211" s="50"/>
      <c r="B211" s="53"/>
      <c r="C211" s="56"/>
      <c r="D211" s="102"/>
      <c r="E211" s="14"/>
      <c r="F211" s="14"/>
      <c r="G211" s="14"/>
      <c r="H211" s="14"/>
      <c r="I211" s="14"/>
      <c r="J211" s="47"/>
      <c r="K211" s="141"/>
      <c r="N211" s="39"/>
    </row>
    <row r="212" spans="1:14" ht="15" customHeight="1" x14ac:dyDescent="0.35">
      <c r="A212" s="51"/>
      <c r="B212" s="54"/>
      <c r="C212" s="57"/>
      <c r="D212" s="103"/>
      <c r="E212" s="15"/>
      <c r="F212" s="16"/>
      <c r="G212" s="16"/>
      <c r="H212" s="16"/>
      <c r="I212" s="16"/>
      <c r="J212" s="48"/>
      <c r="K212" s="142"/>
      <c r="N212" s="39"/>
    </row>
    <row r="213" spans="1:14" ht="15" customHeight="1" x14ac:dyDescent="0.35">
      <c r="A213" s="49" t="s">
        <v>85</v>
      </c>
      <c r="B213" s="52" t="s">
        <v>76</v>
      </c>
      <c r="C213" s="55" t="s">
        <v>74</v>
      </c>
      <c r="D213" s="73">
        <v>50</v>
      </c>
      <c r="E213" s="13"/>
      <c r="F213" s="13"/>
      <c r="G213" s="13"/>
      <c r="H213" s="13"/>
      <c r="I213" s="13"/>
      <c r="J213" s="46"/>
      <c r="K213" s="140" t="s">
        <v>156</v>
      </c>
      <c r="N213" s="39"/>
    </row>
    <row r="214" spans="1:14" ht="15" customHeight="1" x14ac:dyDescent="0.35">
      <c r="A214" s="50"/>
      <c r="B214" s="53"/>
      <c r="C214" s="56"/>
      <c r="D214" s="74"/>
      <c r="E214" s="14"/>
      <c r="F214" s="14"/>
      <c r="G214" s="14"/>
      <c r="H214" s="14"/>
      <c r="I214" s="14"/>
      <c r="J214" s="47"/>
      <c r="K214" s="141"/>
      <c r="N214" s="39"/>
    </row>
    <row r="215" spans="1:14" ht="15" customHeight="1" x14ac:dyDescent="0.35">
      <c r="A215" s="50"/>
      <c r="B215" s="53"/>
      <c r="C215" s="56"/>
      <c r="D215" s="74"/>
      <c r="E215" s="14"/>
      <c r="F215" s="14"/>
      <c r="G215" s="14"/>
      <c r="H215" s="14"/>
      <c r="I215" s="14"/>
      <c r="J215" s="47"/>
      <c r="K215" s="141"/>
      <c r="N215" s="39"/>
    </row>
    <row r="216" spans="1:14" ht="15" customHeight="1" x14ac:dyDescent="0.35">
      <c r="A216" s="50"/>
      <c r="B216" s="53"/>
      <c r="C216" s="56"/>
      <c r="D216" s="74"/>
      <c r="E216" s="14"/>
      <c r="F216" s="14"/>
      <c r="G216" s="14"/>
      <c r="H216" s="14"/>
      <c r="I216" s="14"/>
      <c r="J216" s="47"/>
      <c r="K216" s="141"/>
      <c r="N216" s="39"/>
    </row>
    <row r="217" spans="1:14" ht="15" customHeight="1" x14ac:dyDescent="0.35">
      <c r="A217" s="51"/>
      <c r="B217" s="54"/>
      <c r="C217" s="57"/>
      <c r="D217" s="75"/>
      <c r="E217" s="15"/>
      <c r="F217" s="16"/>
      <c r="G217" s="16"/>
      <c r="H217" s="16"/>
      <c r="I217" s="16"/>
      <c r="J217" s="48"/>
      <c r="K217" s="142"/>
      <c r="N217" s="39"/>
    </row>
    <row r="218" spans="1:14" ht="15" customHeight="1" x14ac:dyDescent="0.35">
      <c r="A218" s="22">
        <v>4</v>
      </c>
      <c r="B218" s="107" t="s">
        <v>100</v>
      </c>
      <c r="C218" s="108"/>
      <c r="D218" s="108"/>
      <c r="E218" s="108"/>
      <c r="F218" s="108"/>
      <c r="G218" s="108"/>
      <c r="H218" s="108"/>
      <c r="I218" s="108"/>
      <c r="J218" s="108"/>
      <c r="K218" s="109"/>
      <c r="N218" s="39"/>
    </row>
    <row r="219" spans="1:14" ht="15" customHeight="1" x14ac:dyDescent="0.35">
      <c r="A219" s="49" t="s">
        <v>78</v>
      </c>
      <c r="B219" s="52" t="s">
        <v>159</v>
      </c>
      <c r="C219" s="55" t="s">
        <v>14</v>
      </c>
      <c r="D219" s="58">
        <v>12.5</v>
      </c>
      <c r="E219" s="17"/>
      <c r="F219" s="13"/>
      <c r="G219" s="13"/>
      <c r="H219" s="13"/>
      <c r="I219" s="13"/>
      <c r="J219" s="46"/>
      <c r="K219" s="140" t="s">
        <v>165</v>
      </c>
      <c r="N219" s="39"/>
    </row>
    <row r="220" spans="1:14" ht="15" customHeight="1" x14ac:dyDescent="0.35">
      <c r="A220" s="50"/>
      <c r="B220" s="53"/>
      <c r="C220" s="56"/>
      <c r="D220" s="59"/>
      <c r="E220" s="18"/>
      <c r="F220" s="14"/>
      <c r="G220" s="14"/>
      <c r="H220" s="14"/>
      <c r="I220" s="14"/>
      <c r="J220" s="47"/>
      <c r="K220" s="141"/>
      <c r="N220" s="39"/>
    </row>
    <row r="221" spans="1:14" ht="15" customHeight="1" x14ac:dyDescent="0.35">
      <c r="A221" s="50"/>
      <c r="B221" s="53"/>
      <c r="C221" s="56"/>
      <c r="D221" s="59"/>
      <c r="E221" s="18"/>
      <c r="F221" s="14"/>
      <c r="G221" s="14"/>
      <c r="H221" s="14"/>
      <c r="I221" s="14"/>
      <c r="J221" s="47"/>
      <c r="K221" s="141"/>
      <c r="N221" s="39"/>
    </row>
    <row r="222" spans="1:14" ht="15" customHeight="1" x14ac:dyDescent="0.35">
      <c r="A222" s="50"/>
      <c r="B222" s="53"/>
      <c r="C222" s="56"/>
      <c r="D222" s="59"/>
      <c r="E222" s="18"/>
      <c r="F222" s="14"/>
      <c r="G222" s="14"/>
      <c r="H222" s="14"/>
      <c r="I222" s="14"/>
      <c r="J222" s="47"/>
      <c r="K222" s="141"/>
      <c r="N222" s="39"/>
    </row>
    <row r="223" spans="1:14" ht="15" customHeight="1" x14ac:dyDescent="0.35">
      <c r="A223" s="51"/>
      <c r="B223" s="54"/>
      <c r="C223" s="57"/>
      <c r="D223" s="60"/>
      <c r="E223" s="15"/>
      <c r="F223" s="16"/>
      <c r="G223" s="16"/>
      <c r="H223" s="16"/>
      <c r="I223" s="16"/>
      <c r="J223" s="48"/>
      <c r="K223" s="142"/>
      <c r="N223" s="39"/>
    </row>
    <row r="224" spans="1:14" ht="15" customHeight="1" x14ac:dyDescent="0.35">
      <c r="A224" s="49" t="s">
        <v>79</v>
      </c>
      <c r="B224" s="52" t="s">
        <v>160</v>
      </c>
      <c r="C224" s="55" t="s">
        <v>15</v>
      </c>
      <c r="D224" s="73">
        <v>125</v>
      </c>
      <c r="E224" s="17"/>
      <c r="F224" s="13"/>
      <c r="G224" s="13"/>
      <c r="H224" s="13"/>
      <c r="I224" s="13"/>
      <c r="J224" s="46"/>
      <c r="K224" s="140" t="s">
        <v>166</v>
      </c>
      <c r="N224" s="39"/>
    </row>
    <row r="225" spans="1:14" ht="15" customHeight="1" x14ac:dyDescent="0.35">
      <c r="A225" s="50"/>
      <c r="B225" s="53"/>
      <c r="C225" s="56"/>
      <c r="D225" s="74"/>
      <c r="E225" s="18"/>
      <c r="F225" s="14"/>
      <c r="G225" s="14"/>
      <c r="H225" s="14"/>
      <c r="I225" s="14"/>
      <c r="J225" s="47"/>
      <c r="K225" s="141"/>
      <c r="N225" s="39"/>
    </row>
    <row r="226" spans="1:14" ht="15" customHeight="1" x14ac:dyDescent="0.35">
      <c r="A226" s="50"/>
      <c r="B226" s="53"/>
      <c r="C226" s="56"/>
      <c r="D226" s="74"/>
      <c r="E226" s="18"/>
      <c r="F226" s="14"/>
      <c r="G226" s="14"/>
      <c r="H226" s="14"/>
      <c r="I226" s="14"/>
      <c r="J226" s="47"/>
      <c r="K226" s="141"/>
      <c r="N226" s="39"/>
    </row>
    <row r="227" spans="1:14" ht="15" customHeight="1" x14ac:dyDescent="0.35">
      <c r="A227" s="50"/>
      <c r="B227" s="53"/>
      <c r="C227" s="56"/>
      <c r="D227" s="74"/>
      <c r="E227" s="18"/>
      <c r="F227" s="14"/>
      <c r="G227" s="14"/>
      <c r="H227" s="14"/>
      <c r="I227" s="14"/>
      <c r="J227" s="47"/>
      <c r="K227" s="141"/>
      <c r="N227" s="39"/>
    </row>
    <row r="228" spans="1:14" ht="15" customHeight="1" x14ac:dyDescent="0.35">
      <c r="A228" s="51"/>
      <c r="B228" s="54"/>
      <c r="C228" s="57"/>
      <c r="D228" s="75"/>
      <c r="E228" s="15"/>
      <c r="F228" s="16"/>
      <c r="G228" s="16"/>
      <c r="H228" s="16"/>
      <c r="I228" s="16"/>
      <c r="J228" s="48"/>
      <c r="K228" s="142"/>
      <c r="N228" s="39"/>
    </row>
    <row r="229" spans="1:14" ht="15" customHeight="1" x14ac:dyDescent="0.35">
      <c r="A229" s="49" t="s">
        <v>157</v>
      </c>
      <c r="B229" s="52" t="s">
        <v>161</v>
      </c>
      <c r="C229" s="55" t="s">
        <v>14</v>
      </c>
      <c r="D229" s="58">
        <v>18.75</v>
      </c>
      <c r="E229" s="17"/>
      <c r="F229" s="13"/>
      <c r="G229" s="13"/>
      <c r="H229" s="13"/>
      <c r="I229" s="13"/>
      <c r="J229" s="46"/>
      <c r="K229" s="140" t="s">
        <v>167</v>
      </c>
      <c r="N229" s="39"/>
    </row>
    <row r="230" spans="1:14" ht="15" customHeight="1" x14ac:dyDescent="0.35">
      <c r="A230" s="50"/>
      <c r="B230" s="53"/>
      <c r="C230" s="56"/>
      <c r="D230" s="59"/>
      <c r="E230" s="18"/>
      <c r="F230" s="14"/>
      <c r="G230" s="14"/>
      <c r="H230" s="14"/>
      <c r="I230" s="14"/>
      <c r="J230" s="47"/>
      <c r="K230" s="141"/>
      <c r="N230" s="39"/>
    </row>
    <row r="231" spans="1:14" ht="15" customHeight="1" x14ac:dyDescent="0.35">
      <c r="A231" s="50"/>
      <c r="B231" s="53"/>
      <c r="C231" s="56"/>
      <c r="D231" s="59"/>
      <c r="E231" s="18"/>
      <c r="F231" s="14"/>
      <c r="G231" s="14"/>
      <c r="H231" s="14"/>
      <c r="I231" s="14"/>
      <c r="J231" s="47"/>
      <c r="K231" s="141"/>
      <c r="N231" s="39"/>
    </row>
    <row r="232" spans="1:14" ht="15" customHeight="1" x14ac:dyDescent="0.35">
      <c r="A232" s="50"/>
      <c r="B232" s="53"/>
      <c r="C232" s="56"/>
      <c r="D232" s="59"/>
      <c r="E232" s="18"/>
      <c r="F232" s="14"/>
      <c r="G232" s="14"/>
      <c r="H232" s="14"/>
      <c r="I232" s="14"/>
      <c r="J232" s="47"/>
      <c r="K232" s="141"/>
      <c r="N232" s="39"/>
    </row>
    <row r="233" spans="1:14" ht="15" customHeight="1" x14ac:dyDescent="0.35">
      <c r="A233" s="51"/>
      <c r="B233" s="54"/>
      <c r="C233" s="57"/>
      <c r="D233" s="60"/>
      <c r="E233" s="15"/>
      <c r="F233" s="16"/>
      <c r="G233" s="16"/>
      <c r="H233" s="16"/>
      <c r="I233" s="16"/>
      <c r="J233" s="48"/>
      <c r="K233" s="142"/>
      <c r="N233" s="39"/>
    </row>
    <row r="234" spans="1:14" ht="15" customHeight="1" x14ac:dyDescent="0.35">
      <c r="A234" s="49" t="s">
        <v>158</v>
      </c>
      <c r="B234" s="52" t="s">
        <v>169</v>
      </c>
      <c r="C234" s="55" t="s">
        <v>16</v>
      </c>
      <c r="D234" s="58">
        <v>702.9</v>
      </c>
      <c r="E234" s="17"/>
      <c r="F234" s="13"/>
      <c r="G234" s="13"/>
      <c r="H234" s="13"/>
      <c r="I234" s="13"/>
      <c r="J234" s="46"/>
      <c r="K234" s="140" t="s">
        <v>168</v>
      </c>
      <c r="N234" s="39"/>
    </row>
    <row r="235" spans="1:14" ht="15" customHeight="1" x14ac:dyDescent="0.35">
      <c r="A235" s="50"/>
      <c r="B235" s="53"/>
      <c r="C235" s="56"/>
      <c r="D235" s="59"/>
      <c r="E235" s="18"/>
      <c r="F235" s="14"/>
      <c r="G235" s="14"/>
      <c r="H235" s="14"/>
      <c r="I235" s="14"/>
      <c r="J235" s="47"/>
      <c r="K235" s="141"/>
      <c r="N235" s="39"/>
    </row>
    <row r="236" spans="1:14" ht="15" customHeight="1" x14ac:dyDescent="0.35">
      <c r="A236" s="50"/>
      <c r="B236" s="53"/>
      <c r="C236" s="56"/>
      <c r="D236" s="59"/>
      <c r="E236" s="18"/>
      <c r="F236" s="14"/>
      <c r="G236" s="14"/>
      <c r="H236" s="14"/>
      <c r="I236" s="14"/>
      <c r="J236" s="47"/>
      <c r="K236" s="141"/>
      <c r="N236" s="39"/>
    </row>
    <row r="237" spans="1:14" ht="15" customHeight="1" x14ac:dyDescent="0.35">
      <c r="A237" s="50"/>
      <c r="B237" s="53"/>
      <c r="C237" s="56"/>
      <c r="D237" s="59"/>
      <c r="E237" s="18"/>
      <c r="F237" s="14"/>
      <c r="G237" s="14"/>
      <c r="H237" s="14"/>
      <c r="I237" s="14"/>
      <c r="J237" s="47"/>
      <c r="K237" s="141"/>
      <c r="N237" s="39"/>
    </row>
    <row r="238" spans="1:14" ht="15" customHeight="1" x14ac:dyDescent="0.35">
      <c r="A238" s="51"/>
      <c r="B238" s="54"/>
      <c r="C238" s="57"/>
      <c r="D238" s="60"/>
      <c r="E238" s="15"/>
      <c r="F238" s="16"/>
      <c r="G238" s="16"/>
      <c r="H238" s="16"/>
      <c r="I238" s="16"/>
      <c r="J238" s="48"/>
      <c r="K238" s="142"/>
      <c r="N238" s="39"/>
    </row>
    <row r="239" spans="1:14" ht="15" customHeight="1" x14ac:dyDescent="0.35">
      <c r="A239" s="49" t="s">
        <v>162</v>
      </c>
      <c r="B239" s="52" t="s">
        <v>47</v>
      </c>
      <c r="C239" s="55" t="s">
        <v>15</v>
      </c>
      <c r="D239" s="58">
        <v>37.799999999999997</v>
      </c>
      <c r="E239" s="17"/>
      <c r="F239" s="13"/>
      <c r="G239" s="13"/>
      <c r="H239" s="13"/>
      <c r="I239" s="13"/>
      <c r="J239" s="46"/>
      <c r="K239" s="140" t="s">
        <v>170</v>
      </c>
      <c r="N239" s="39"/>
    </row>
    <row r="240" spans="1:14" ht="15" customHeight="1" x14ac:dyDescent="0.35">
      <c r="A240" s="50"/>
      <c r="B240" s="53"/>
      <c r="C240" s="56"/>
      <c r="D240" s="59"/>
      <c r="E240" s="18"/>
      <c r="F240" s="14"/>
      <c r="G240" s="14"/>
      <c r="H240" s="14"/>
      <c r="I240" s="14"/>
      <c r="J240" s="47"/>
      <c r="K240" s="141"/>
      <c r="N240" s="39"/>
    </row>
    <row r="241" spans="1:14" ht="15" customHeight="1" x14ac:dyDescent="0.35">
      <c r="A241" s="50"/>
      <c r="B241" s="53"/>
      <c r="C241" s="56"/>
      <c r="D241" s="59"/>
      <c r="E241" s="18"/>
      <c r="F241" s="14"/>
      <c r="G241" s="14"/>
      <c r="H241" s="14"/>
      <c r="I241" s="14"/>
      <c r="J241" s="47"/>
      <c r="K241" s="141"/>
      <c r="N241" s="39"/>
    </row>
    <row r="242" spans="1:14" ht="15" customHeight="1" x14ac:dyDescent="0.35">
      <c r="A242" s="50"/>
      <c r="B242" s="53"/>
      <c r="C242" s="56"/>
      <c r="D242" s="59"/>
      <c r="E242" s="18"/>
      <c r="F242" s="14"/>
      <c r="G242" s="14"/>
      <c r="H242" s="14"/>
      <c r="I242" s="14"/>
      <c r="J242" s="47"/>
      <c r="K242" s="141"/>
      <c r="N242" s="39"/>
    </row>
    <row r="243" spans="1:14" ht="15" customHeight="1" x14ac:dyDescent="0.35">
      <c r="A243" s="51"/>
      <c r="B243" s="54"/>
      <c r="C243" s="57"/>
      <c r="D243" s="60"/>
      <c r="E243" s="15"/>
      <c r="F243" s="16"/>
      <c r="G243" s="16"/>
      <c r="H243" s="16"/>
      <c r="I243" s="16"/>
      <c r="J243" s="48"/>
      <c r="K243" s="142"/>
      <c r="N243" s="39"/>
    </row>
    <row r="244" spans="1:14" x14ac:dyDescent="0.35">
      <c r="A244" s="89" t="s">
        <v>31</v>
      </c>
      <c r="B244" s="90"/>
      <c r="C244" s="90"/>
      <c r="D244" s="91"/>
      <c r="E244" s="28">
        <v>0</v>
      </c>
      <c r="F244" s="92" t="s">
        <v>32</v>
      </c>
      <c r="G244" s="92"/>
      <c r="H244" s="92"/>
      <c r="I244" s="92"/>
      <c r="J244" s="29">
        <f>D244*J243</f>
        <v>0</v>
      </c>
      <c r="K244" s="150">
        <f>E244*K243</f>
        <v>0</v>
      </c>
    </row>
    <row r="245" spans="1:14" ht="15" thickBot="1" x14ac:dyDescent="0.4">
      <c r="A245" s="89" t="s">
        <v>33</v>
      </c>
      <c r="B245" s="90"/>
      <c r="C245" s="90"/>
      <c r="D245" s="91"/>
      <c r="E245" s="30">
        <v>0</v>
      </c>
      <c r="F245" s="92" t="s">
        <v>34</v>
      </c>
      <c r="G245" s="92"/>
      <c r="H245" s="93"/>
      <c r="I245" s="93"/>
      <c r="J245" s="31">
        <f>D245*(J243+J244)</f>
        <v>0</v>
      </c>
      <c r="K245" s="151">
        <f>E245*(K243+K244)</f>
        <v>0</v>
      </c>
    </row>
    <row r="246" spans="1:14" ht="15" thickBot="1" x14ac:dyDescent="0.4">
      <c r="A246" s="83" t="s">
        <v>35</v>
      </c>
      <c r="B246" s="84"/>
      <c r="C246" s="84"/>
      <c r="D246" s="84"/>
      <c r="E246" s="84"/>
      <c r="F246" s="84"/>
      <c r="G246" s="85"/>
      <c r="H246" s="86">
        <f>K243+K244+K245</f>
        <v>0</v>
      </c>
      <c r="I246" s="87"/>
      <c r="J246" s="87"/>
      <c r="K246" s="88"/>
    </row>
    <row r="247" spans="1:14" ht="15" thickBot="1" x14ac:dyDescent="0.4">
      <c r="F247" t="s">
        <v>19</v>
      </c>
      <c r="G247" s="19"/>
      <c r="I247" t="s">
        <v>18</v>
      </c>
      <c r="J247" s="20"/>
      <c r="K247" s="152"/>
    </row>
    <row r="248" spans="1:14" x14ac:dyDescent="0.35">
      <c r="B248" s="43" t="s">
        <v>91</v>
      </c>
      <c r="C248" s="44"/>
      <c r="D248" s="45"/>
      <c r="E248" s="44"/>
      <c r="F248" s="44"/>
      <c r="G248" s="44"/>
      <c r="H248" s="44"/>
      <c r="I248" s="44"/>
      <c r="J248" s="44"/>
      <c r="K248" s="153"/>
    </row>
    <row r="249" spans="1:14" x14ac:dyDescent="0.35">
      <c r="B249" s="40"/>
      <c r="C249" s="40"/>
      <c r="D249" s="40"/>
      <c r="E249" s="40"/>
      <c r="F249" s="40"/>
      <c r="G249" s="40"/>
      <c r="H249" s="40"/>
      <c r="I249" s="40"/>
      <c r="J249" s="40"/>
      <c r="K249" s="154"/>
    </row>
    <row r="250" spans="1:14" x14ac:dyDescent="0.35">
      <c r="A250" s="41" t="s">
        <v>107</v>
      </c>
      <c r="B250" s="76" t="s">
        <v>108</v>
      </c>
      <c r="C250" s="77"/>
      <c r="D250" s="77"/>
      <c r="E250" s="42"/>
      <c r="F250" s="42"/>
      <c r="G250" s="42"/>
      <c r="H250" s="42"/>
    </row>
    <row r="251" spans="1:14" ht="46.5" customHeight="1" x14ac:dyDescent="0.35">
      <c r="A251" s="78" t="s">
        <v>109</v>
      </c>
      <c r="B251" s="79"/>
      <c r="C251" s="79"/>
      <c r="D251" s="79"/>
      <c r="E251" s="79"/>
      <c r="F251" s="79"/>
      <c r="G251" s="79"/>
      <c r="H251" s="79"/>
      <c r="I251" s="79"/>
      <c r="J251" s="79"/>
      <c r="K251" s="155"/>
    </row>
    <row r="252" spans="1:14" ht="37.5" customHeight="1" x14ac:dyDescent="0.35">
      <c r="A252" s="94" t="s">
        <v>110</v>
      </c>
      <c r="B252" s="79"/>
      <c r="C252" s="79"/>
      <c r="D252" s="79"/>
      <c r="E252" s="79"/>
      <c r="F252" s="79"/>
      <c r="G252" s="79"/>
      <c r="H252" s="79"/>
      <c r="I252" s="79"/>
      <c r="J252" s="79"/>
      <c r="K252" s="155"/>
    </row>
    <row r="253" spans="1:14" ht="54" customHeight="1" x14ac:dyDescent="0.35">
      <c r="A253" s="78" t="s">
        <v>111</v>
      </c>
      <c r="B253" s="79"/>
      <c r="C253" s="79"/>
      <c r="D253" s="79"/>
      <c r="E253" s="79"/>
      <c r="F253" s="79"/>
      <c r="G253" s="79"/>
      <c r="H253" s="79"/>
      <c r="I253" s="79"/>
      <c r="J253" s="79"/>
      <c r="K253" s="155"/>
    </row>
    <row r="254" spans="1:14" ht="35.25" customHeight="1" x14ac:dyDescent="0.35">
      <c r="A254" s="78" t="s">
        <v>112</v>
      </c>
      <c r="B254" s="79"/>
      <c r="C254" s="79"/>
      <c r="D254" s="79"/>
      <c r="E254" s="79"/>
      <c r="F254" s="79"/>
      <c r="G254" s="79"/>
      <c r="H254" s="79"/>
      <c r="I254" s="79"/>
      <c r="J254" s="79"/>
      <c r="K254" s="155"/>
    </row>
    <row r="255" spans="1:14" x14ac:dyDescent="0.35">
      <c r="B255" s="40"/>
      <c r="C255" s="40"/>
      <c r="D255" s="40"/>
      <c r="E255" s="40"/>
      <c r="F255" s="40"/>
      <c r="G255" s="40"/>
      <c r="H255" s="40"/>
      <c r="I255" s="40"/>
      <c r="J255" s="40"/>
      <c r="K255" s="154"/>
    </row>
    <row r="257" spans="2:2" x14ac:dyDescent="0.35">
      <c r="B257" s="32" t="s">
        <v>29</v>
      </c>
    </row>
    <row r="258" spans="2:2" x14ac:dyDescent="0.35">
      <c r="B258" s="32" t="s">
        <v>87</v>
      </c>
    </row>
    <row r="259" spans="2:2" x14ac:dyDescent="0.35">
      <c r="B259" s="32" t="s">
        <v>40</v>
      </c>
    </row>
    <row r="260" spans="2:2" x14ac:dyDescent="0.35">
      <c r="B260" s="32" t="s">
        <v>88</v>
      </c>
    </row>
    <row r="261" spans="2:2" x14ac:dyDescent="0.35">
      <c r="B261" s="32" t="s">
        <v>89</v>
      </c>
    </row>
  </sheetData>
  <mergeCells count="296">
    <mergeCell ref="B129:K129"/>
    <mergeCell ref="C124:C128"/>
    <mergeCell ref="D124:D128"/>
    <mergeCell ref="K124:K128"/>
    <mergeCell ref="J124:J128"/>
    <mergeCell ref="A172:A176"/>
    <mergeCell ref="B172:B176"/>
    <mergeCell ref="C172:C176"/>
    <mergeCell ref="D172:D176"/>
    <mergeCell ref="K172:K176"/>
    <mergeCell ref="A177:A181"/>
    <mergeCell ref="B177:B181"/>
    <mergeCell ref="A198:A202"/>
    <mergeCell ref="B198:B202"/>
    <mergeCell ref="C198:C202"/>
    <mergeCell ref="D198:D202"/>
    <mergeCell ref="K198:K202"/>
    <mergeCell ref="C177:C181"/>
    <mergeCell ref="D177:D181"/>
    <mergeCell ref="K177:K181"/>
    <mergeCell ref="D182:D186"/>
    <mergeCell ref="K182:K186"/>
    <mergeCell ref="A187:A191"/>
    <mergeCell ref="B187:B191"/>
    <mergeCell ref="C187:C191"/>
    <mergeCell ref="D187:D191"/>
    <mergeCell ref="A182:A186"/>
    <mergeCell ref="B182:B186"/>
    <mergeCell ref="C182:C186"/>
    <mergeCell ref="A165:A169"/>
    <mergeCell ref="B165:B169"/>
    <mergeCell ref="C165:C169"/>
    <mergeCell ref="D165:D169"/>
    <mergeCell ref="B170:K170"/>
    <mergeCell ref="B171:K171"/>
    <mergeCell ref="K187:K191"/>
    <mergeCell ref="K165:K169"/>
    <mergeCell ref="A160:A164"/>
    <mergeCell ref="B160:B164"/>
    <mergeCell ref="C160:C164"/>
    <mergeCell ref="D160:D164"/>
    <mergeCell ref="K160:K164"/>
    <mergeCell ref="A135:A139"/>
    <mergeCell ref="B135:B139"/>
    <mergeCell ref="C135:C139"/>
    <mergeCell ref="D135:D139"/>
    <mergeCell ref="K135:K139"/>
    <mergeCell ref="A150:A154"/>
    <mergeCell ref="B150:B154"/>
    <mergeCell ref="C150:C154"/>
    <mergeCell ref="D150:D154"/>
    <mergeCell ref="K150:K154"/>
    <mergeCell ref="A103:A107"/>
    <mergeCell ref="D103:D107"/>
    <mergeCell ref="K103:K107"/>
    <mergeCell ref="A82:A86"/>
    <mergeCell ref="B82:B86"/>
    <mergeCell ref="C82:C86"/>
    <mergeCell ref="D82:D86"/>
    <mergeCell ref="K82:K86"/>
    <mergeCell ref="C93:C97"/>
    <mergeCell ref="D93:D97"/>
    <mergeCell ref="K93:K97"/>
    <mergeCell ref="K88:K92"/>
    <mergeCell ref="B93:B97"/>
    <mergeCell ref="B103:B107"/>
    <mergeCell ref="C103:C107"/>
    <mergeCell ref="B87:K87"/>
    <mergeCell ref="K72:K76"/>
    <mergeCell ref="B66:K66"/>
    <mergeCell ref="A67:A71"/>
    <mergeCell ref="B67:B71"/>
    <mergeCell ref="C67:C71"/>
    <mergeCell ref="D67:D71"/>
    <mergeCell ref="K67:K71"/>
    <mergeCell ref="A61:A65"/>
    <mergeCell ref="B61:B65"/>
    <mergeCell ref="C61:C65"/>
    <mergeCell ref="D61:D65"/>
    <mergeCell ref="K61:K65"/>
    <mergeCell ref="D72:D76"/>
    <mergeCell ref="J72:J76"/>
    <mergeCell ref="C72:C76"/>
    <mergeCell ref="A6:K6"/>
    <mergeCell ref="C3:K3"/>
    <mergeCell ref="A8:K8"/>
    <mergeCell ref="B13:K13"/>
    <mergeCell ref="B39:K39"/>
    <mergeCell ref="A14:A18"/>
    <mergeCell ref="B14:B18"/>
    <mergeCell ref="C14:C18"/>
    <mergeCell ref="D14:D18"/>
    <mergeCell ref="K14:K18"/>
    <mergeCell ref="A19:A23"/>
    <mergeCell ref="B19:B23"/>
    <mergeCell ref="C19:C23"/>
    <mergeCell ref="D19:D23"/>
    <mergeCell ref="K19:K23"/>
    <mergeCell ref="A29:A33"/>
    <mergeCell ref="B29:B33"/>
    <mergeCell ref="C29:C33"/>
    <mergeCell ref="J14:J18"/>
    <mergeCell ref="J19:J23"/>
    <mergeCell ref="J29:J33"/>
    <mergeCell ref="J34:J38"/>
    <mergeCell ref="A2:B2"/>
    <mergeCell ref="C2:K2"/>
    <mergeCell ref="A3:B3"/>
    <mergeCell ref="A4:B4"/>
    <mergeCell ref="C4:K4"/>
    <mergeCell ref="A10:D10"/>
    <mergeCell ref="E10:K10"/>
    <mergeCell ref="A56:A60"/>
    <mergeCell ref="D56:D60"/>
    <mergeCell ref="K56:K60"/>
    <mergeCell ref="A41:A45"/>
    <mergeCell ref="B41:B45"/>
    <mergeCell ref="C41:C45"/>
    <mergeCell ref="D41:D45"/>
    <mergeCell ref="K41:K45"/>
    <mergeCell ref="B56:B60"/>
    <mergeCell ref="C56:C60"/>
    <mergeCell ref="D29:D33"/>
    <mergeCell ref="K29:K33"/>
    <mergeCell ref="A34:A38"/>
    <mergeCell ref="B34:B38"/>
    <mergeCell ref="C34:C38"/>
    <mergeCell ref="D34:D38"/>
    <mergeCell ref="K34:K38"/>
    <mergeCell ref="A109:A113"/>
    <mergeCell ref="B109:B113"/>
    <mergeCell ref="C109:C113"/>
    <mergeCell ref="D109:D113"/>
    <mergeCell ref="K109:K113"/>
    <mergeCell ref="J150:J154"/>
    <mergeCell ref="J155:J159"/>
    <mergeCell ref="B119:B123"/>
    <mergeCell ref="C119:C123"/>
    <mergeCell ref="D119:D123"/>
    <mergeCell ref="K119:K123"/>
    <mergeCell ref="B114:B118"/>
    <mergeCell ref="C114:C118"/>
    <mergeCell ref="D114:D118"/>
    <mergeCell ref="A130:A134"/>
    <mergeCell ref="B130:B134"/>
    <mergeCell ref="C130:C134"/>
    <mergeCell ref="D130:D134"/>
    <mergeCell ref="K130:K134"/>
    <mergeCell ref="K140:K144"/>
    <mergeCell ref="A145:A149"/>
    <mergeCell ref="B145:B149"/>
    <mergeCell ref="C145:C149"/>
    <mergeCell ref="D145:D149"/>
    <mergeCell ref="A155:A159"/>
    <mergeCell ref="B155:B159"/>
    <mergeCell ref="C155:C159"/>
    <mergeCell ref="D155:D159"/>
    <mergeCell ref="K155:K159"/>
    <mergeCell ref="A140:A144"/>
    <mergeCell ref="B140:B144"/>
    <mergeCell ref="C140:C144"/>
    <mergeCell ref="D140:D144"/>
    <mergeCell ref="K145:K149"/>
    <mergeCell ref="K114:K118"/>
    <mergeCell ref="A46:A50"/>
    <mergeCell ref="B46:B50"/>
    <mergeCell ref="C46:C50"/>
    <mergeCell ref="D46:D50"/>
    <mergeCell ref="K46:K50"/>
    <mergeCell ref="A98:A102"/>
    <mergeCell ref="B98:B102"/>
    <mergeCell ref="C98:C102"/>
    <mergeCell ref="D98:D102"/>
    <mergeCell ref="K98:K102"/>
    <mergeCell ref="A93:A97"/>
    <mergeCell ref="A88:A92"/>
    <mergeCell ref="B88:B92"/>
    <mergeCell ref="C88:C92"/>
    <mergeCell ref="D88:D92"/>
    <mergeCell ref="A77:A81"/>
    <mergeCell ref="B77:B81"/>
    <mergeCell ref="C77:C81"/>
    <mergeCell ref="D77:D81"/>
    <mergeCell ref="K77:K81"/>
    <mergeCell ref="A72:A76"/>
    <mergeCell ref="B72:B76"/>
    <mergeCell ref="J109:J113"/>
    <mergeCell ref="D229:D233"/>
    <mergeCell ref="J229:J233"/>
    <mergeCell ref="K229:K233"/>
    <mergeCell ref="A234:A238"/>
    <mergeCell ref="B234:B238"/>
    <mergeCell ref="C234:C238"/>
    <mergeCell ref="D234:D238"/>
    <mergeCell ref="A203:A207"/>
    <mergeCell ref="B203:B207"/>
    <mergeCell ref="D208:D212"/>
    <mergeCell ref="K208:K212"/>
    <mergeCell ref="A213:A217"/>
    <mergeCell ref="B213:B217"/>
    <mergeCell ref="C213:C217"/>
    <mergeCell ref="D213:D217"/>
    <mergeCell ref="K213:K217"/>
    <mergeCell ref="B218:K218"/>
    <mergeCell ref="A219:A223"/>
    <mergeCell ref="B219:B223"/>
    <mergeCell ref="C219:C223"/>
    <mergeCell ref="D219:D223"/>
    <mergeCell ref="K219:K223"/>
    <mergeCell ref="C229:C233"/>
    <mergeCell ref="A192:A196"/>
    <mergeCell ref="B192:B196"/>
    <mergeCell ref="C192:C196"/>
    <mergeCell ref="D192:D196"/>
    <mergeCell ref="K192:K196"/>
    <mergeCell ref="B197:K197"/>
    <mergeCell ref="C203:C207"/>
    <mergeCell ref="D203:D207"/>
    <mergeCell ref="K203:K207"/>
    <mergeCell ref="J192:J196"/>
    <mergeCell ref="J198:J202"/>
    <mergeCell ref="J203:J207"/>
    <mergeCell ref="J41:J45"/>
    <mergeCell ref="J46:J50"/>
    <mergeCell ref="J56:J60"/>
    <mergeCell ref="J61:J65"/>
    <mergeCell ref="J67:J71"/>
    <mergeCell ref="A252:J252"/>
    <mergeCell ref="A253:J253"/>
    <mergeCell ref="A254:J254"/>
    <mergeCell ref="A24:A28"/>
    <mergeCell ref="B24:B28"/>
    <mergeCell ref="C24:C28"/>
    <mergeCell ref="D24:D28"/>
    <mergeCell ref="J24:J28"/>
    <mergeCell ref="B124:B128"/>
    <mergeCell ref="A124:A128"/>
    <mergeCell ref="A114:A118"/>
    <mergeCell ref="A119:A123"/>
    <mergeCell ref="A224:A228"/>
    <mergeCell ref="J160:J164"/>
    <mergeCell ref="J165:J169"/>
    <mergeCell ref="J172:J176"/>
    <mergeCell ref="J177:J181"/>
    <mergeCell ref="J182:J186"/>
    <mergeCell ref="J187:J191"/>
    <mergeCell ref="B250:D250"/>
    <mergeCell ref="A251:J251"/>
    <mergeCell ref="J114:J118"/>
    <mergeCell ref="J119:J123"/>
    <mergeCell ref="J130:J134"/>
    <mergeCell ref="J135:J139"/>
    <mergeCell ref="J140:J144"/>
    <mergeCell ref="J145:J149"/>
    <mergeCell ref="J77:J81"/>
    <mergeCell ref="J82:J86"/>
    <mergeCell ref="J88:J92"/>
    <mergeCell ref="J93:J97"/>
    <mergeCell ref="J98:J102"/>
    <mergeCell ref="J103:J107"/>
    <mergeCell ref="A208:A212"/>
    <mergeCell ref="B208:B212"/>
    <mergeCell ref="C208:C212"/>
    <mergeCell ref="A246:G246"/>
    <mergeCell ref="H246:K246"/>
    <mergeCell ref="A244:D244"/>
    <mergeCell ref="F244:I244"/>
    <mergeCell ref="A245:D245"/>
    <mergeCell ref="F245:I245"/>
    <mergeCell ref="J208:J212"/>
    <mergeCell ref="J234:J238"/>
    <mergeCell ref="K234:K238"/>
    <mergeCell ref="A239:A243"/>
    <mergeCell ref="B239:B243"/>
    <mergeCell ref="C239:C243"/>
    <mergeCell ref="D239:D243"/>
    <mergeCell ref="J239:J243"/>
    <mergeCell ref="K239:K243"/>
    <mergeCell ref="K24:K28"/>
    <mergeCell ref="A51:A55"/>
    <mergeCell ref="B51:B55"/>
    <mergeCell ref="C51:C55"/>
    <mergeCell ref="D51:D55"/>
    <mergeCell ref="J51:J55"/>
    <mergeCell ref="K51:K55"/>
    <mergeCell ref="J213:J217"/>
    <mergeCell ref="J219:J223"/>
    <mergeCell ref="B224:B228"/>
    <mergeCell ref="C224:C228"/>
    <mergeCell ref="D224:D228"/>
    <mergeCell ref="J224:J228"/>
    <mergeCell ref="K224:K228"/>
    <mergeCell ref="A229:A233"/>
    <mergeCell ref="B229:B233"/>
    <mergeCell ref="B40:K40"/>
    <mergeCell ref="B108:K108"/>
  </mergeCells>
  <phoneticPr fontId="19" type="noConversion"/>
  <pageMargins left="0.25" right="0.25" top="0.75" bottom="0.75" header="0.3" footer="0.3"/>
  <pageSetup paperSize="9" scale="81" fitToHeight="0" orientation="portrait" horizontalDpi="300" r:id="rId1"/>
  <headerFooter>
    <oddFooter>&amp;C&amp;P</oddFooter>
  </headerFooter>
  <rowBreaks count="2" manualBreakCount="2">
    <brk id="207" max="10" man="1"/>
    <brk id="252" max="1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Demisol</vt:lpstr>
      <vt:lpstr>Demisol!Print_Area</vt:lpstr>
      <vt:lpstr>Demisol!Print_Titles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Stefan</dc:creator>
  <cp:lastModifiedBy>Iulia Naom Cotea</cp:lastModifiedBy>
  <cp:lastPrinted>2025-10-02T14:30:33Z</cp:lastPrinted>
  <dcterms:created xsi:type="dcterms:W3CDTF">2013-07-11T18:00:30Z</dcterms:created>
  <dcterms:modified xsi:type="dcterms:W3CDTF">2026-03-16T18:26:26Z</dcterms:modified>
</cp:coreProperties>
</file>